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czekalam\OneDrive - Urząd Marszałkowski Województwa Śląskiego\Pulpit\Poprawione\"/>
    </mc:Choice>
  </mc:AlternateContent>
  <xr:revisionPtr revIDLastSave="13" documentId="8_{BE6261AC-C1C2-4664-ACA8-1095F00CD576}" xr6:coauthVersionLast="36" xr6:coauthVersionMax="36" xr10:uidLastSave="{E668ACD2-89EE-4DC2-98FB-07EC361AA39D}"/>
  <bookViews>
    <workbookView xWindow="-60" yWindow="-60" windowWidth="15480" windowHeight="11640" xr2:uid="{00000000-000D-0000-FFFF-FFFF00000000}"/>
  </bookViews>
  <sheets>
    <sheet name="ranking" sheetId="1" r:id="rId1"/>
  </sheets>
  <definedNames>
    <definedName name="_xlnm.Print_Area" localSheetId="0">ranking!$A$1:$N$26</definedName>
    <definedName name="Z_2C5C7E96_9BA8_4E7F_B972_CEBFBA26A095_.wvu.PrintArea" localSheetId="0" hidden="1">ranking!$A$1:$N$23</definedName>
    <definedName name="Z_330B628F_2761_4F43_92C1_A61A34C40041_.wvu.PrintArea" localSheetId="0" hidden="1">ranking!$A$1:$N$26</definedName>
    <definedName name="Z_38519D88_0A4C_4431_916E_EE145E227CED_.wvu.PrintArea" localSheetId="0" hidden="1">ranking!$A$2:$N$26</definedName>
    <definedName name="Z_5C60DA98_78F3_4598_91CB_9FC5C757E531_.wvu.PrintArea" localSheetId="0" hidden="1">ranking!$A$1:$N$23</definedName>
    <definedName name="Z_6D6F63C6_7A6F_40DD_AD3D_B284E2FDB1F5_.wvu.PrintArea" localSheetId="0" hidden="1">ranking!$A$1:$L$23</definedName>
    <definedName name="Z_84F6EA89_C8A9_44D9_A988_6D48AD10FF21_.wvu.PrintArea" localSheetId="0" hidden="1">ranking!$A$2:$N$26</definedName>
    <definedName name="Z_C5B37B28_3E64_44AC_8F5C_9C1A9ECA1494_.wvu.PrintArea" localSheetId="0" hidden="1">ranking!$A$1:$N$26</definedName>
    <definedName name="Z_DD951389_53D7_44A4_B430_E3B40E54BDA4_.wvu.PrintArea" localSheetId="0" hidden="1">ranking!$A$2:$N$26</definedName>
    <definedName name="Z_F85D0C9A_47D2_4629_9036_B6898160B553_.wvu.Cols" localSheetId="0" hidden="1">ranking!$L:$N</definedName>
    <definedName name="Z_F85D0C9A_47D2_4629_9036_B6898160B553_.wvu.PrintArea" localSheetId="0" hidden="1">ranking!$A$1:$N$23</definedName>
    <definedName name="Z_FAFB4A0E_1F6F_4F7C_9DAE_1728F139C581_.wvu.PrintArea" localSheetId="0" hidden="1">ranking!$A$1:$L$23</definedName>
  </definedNames>
  <calcPr calcId="191028" iterateDelta="1E-4"/>
  <customWorkbookViews>
    <customWorkbookView name="Szczekała Maciej - Widok osobisty" guid="{330B628F-2761-4F43-92C1-A61A34C40041}" mergeInterval="0" personalView="1" maximized="1" xWindow="-9" yWindow="-9" windowWidth="1938" windowHeight="1048" activeSheetId="1"/>
    <customWorkbookView name="Mokry Jarosław - Widok osobisty" guid="{38519D88-0A4C-4431-916E-EE145E227CED}" mergeInterval="0" personalView="1" maximized="1" xWindow="-8" yWindow="-8" windowWidth="1936" windowHeight="1056" activeSheetId="1"/>
    <customWorkbookView name="Wojciech Sałabun - Widok osobisty" guid="{DD951389-53D7-44A4-B430-E3B40E54BDA4}" mergeInterval="0" personalView="1" maximized="1" xWindow="1592" yWindow="-2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windowWidth="1680" windowHeight="912" activeSheetId="1" showComments="commIndAndComment"/>
    <customWorkbookView name="Agata - Widok osobisty" guid="{84F6EA89-C8A9-44D9-A988-6D48AD10FF21}" mergeInterval="0" personalView="1" maximized="1" xWindow="-2409" yWindow="-9" windowWidth="2418" windowHeight="1331" activeSheetId="1" showComments="commIndAndComment"/>
    <customWorkbookView name="X - Personal View" guid="{C5B37B28-3E64-44AC-8F5C-9C1A9ECA1494}" mergeInterval="0" personalView="1" maximized="1" xWindow="-4" yWindow="-4" windowWidth="1032" windowHeight="776" activeSheetId="1"/>
  </customWorkbookViews>
</workbook>
</file>

<file path=xl/calcChain.xml><?xml version="1.0" encoding="utf-8"?>
<calcChain xmlns="http://schemas.openxmlformats.org/spreadsheetml/2006/main">
  <c r="H22" i="1" l="1"/>
  <c r="G22" i="1"/>
  <c r="E22" i="1"/>
  <c r="H18" i="1" l="1"/>
  <c r="F18" i="1"/>
  <c r="G18" i="1"/>
  <c r="E18" i="1"/>
  <c r="F22" i="1" l="1"/>
</calcChain>
</file>

<file path=xl/sharedStrings.xml><?xml version="1.0" encoding="utf-8"?>
<sst xmlns="http://schemas.openxmlformats.org/spreadsheetml/2006/main" count="78" uniqueCount="57">
  <si>
    <t>LISTA OCENIONYCH WNIOSKÓW O DOFINANSOWANIE PROJEKTÓW  ZAWIERAJĄCA WYNIKI PRAC KOMISJI OCENY PROJEKTÓW*</t>
  </si>
  <si>
    <t>Regionalny Program Operacyjny Województwa Śląskiego 2014-2020</t>
  </si>
  <si>
    <t>Oś Priorytetowa:</t>
  </si>
  <si>
    <t>4. Efektywność energetyczna, odnawialne źródła energii i gospodarka niskoemisyjna</t>
  </si>
  <si>
    <t>Poddziałanie:</t>
  </si>
  <si>
    <t>4.5.1. Niskoemisyjny transport miejski oraz efektywne oświetlenie - ZIT</t>
  </si>
  <si>
    <t>Numer naboru:</t>
  </si>
  <si>
    <t>RPSL.04.05.01-IZ.01-24-358/19</t>
  </si>
  <si>
    <t>Lista ocenionych wniosków o dofinansowanie projektów*</t>
  </si>
  <si>
    <t>Lp.</t>
  </si>
  <si>
    <t>Numer wniosku</t>
  </si>
  <si>
    <t>Wnioskodawca</t>
  </si>
  <si>
    <t>Tytuł projektu</t>
  </si>
  <si>
    <t>Wnioskowane dofinansowanie z EFRR [PLN]</t>
  </si>
  <si>
    <t>Wnioskowane dofinansowanie 
z budżetu państwa 
[PLN] 
(jeśli dotyczy)</t>
  </si>
  <si>
    <t>Wnioskowane dofinansowanie ogółem  [PLN]</t>
  </si>
  <si>
    <t>Koszt całkowity 
[PLN]</t>
  </si>
  <si>
    <t>Spełnia ktyteria i uzyskał wymaganą liczbę
punktów/nie spełnia kryteriów - formalnych, merytorycznych, zgodności ze strategią ZIT</t>
  </si>
  <si>
    <t>Wybrany 
do dofinasowania - Tak/nie</t>
  </si>
  <si>
    <t>Ostateczna liczba punktów przyznanych 
z oceny</t>
  </si>
  <si>
    <t>Liczba przyznanych punktów z oceny merytorycznej</t>
  </si>
  <si>
    <t>Liczba przyznanych punktów z oceny 
w zakresie zgodności 
ze Strategią ZIT</t>
  </si>
  <si>
    <t xml:space="preserve">Liczba przynanych punktów z oceny strategicznej - kryteria horyzontalne 
(jeśli dotyczy) </t>
  </si>
  <si>
    <t>WND-RPSL.04.05.01-24-01H0/20-007</t>
  </si>
  <si>
    <t>"PRZEDSIĘBIORSTWO KOMUNIKACJI MIEJSKIEJ" SPÓŁKA Z OGRANICZONĄ ODPOWIEDZIALNOŚCIĄ W JAWORZNIE</t>
  </si>
  <si>
    <t>Zakup elektrycznego taboru autobusowego wraz z niezbędną infrastrukturą do jego obsługi i ładowania</t>
  </si>
  <si>
    <t>Spełnia kryteria i uzyskał wymaganą liczbę punktów</t>
  </si>
  <si>
    <t>Tak</t>
  </si>
  <si>
    <t>nie dotyczy</t>
  </si>
  <si>
    <t>WND-RPSL.04.05.01-24-0205/20-003</t>
  </si>
  <si>
    <t>PRZEDSIĘBIORSTWO KOMUNIKACJI MIEJSKIEJ SPÓŁKA Z OGRANICZONĄ ODPOWIEDZIALNOŚCIĄ SOSNOWIEC</t>
  </si>
  <si>
    <t>Czyste niebo nad Zagłębiem - Zakup autobusów hybrydowych w Przedsiębiorstwie Komunikacji Miejskiej Sp. z o.o. w Sosnowcu - Etap III</t>
  </si>
  <si>
    <t>WND-RPSL.04.05.01-24-0203/20-003</t>
  </si>
  <si>
    <t>Czyste niebo nad Zagłębiem - Zakup autobusów hybrydowych w Przedsiębiorstwie Komunikacji Miejskiej Spółka z o.o. w Sosnowcu - Etap I</t>
  </si>
  <si>
    <t>WND-RPSL.04.05.01-24-01H8/20-006</t>
  </si>
  <si>
    <t>Poprawa jakości środowiska naturalnego oraz zwiększenie atrakcyjności transportu publicznego poprzez zakup autobusów hybrydowych dla PKM Katowice Sp. z o. o.</t>
  </si>
  <si>
    <t>WND-RPSL.04.05.01-24-0204/20-003</t>
  </si>
  <si>
    <t>PRZEDSIĘBIORSTWO KOMUNIKACJI MIEJSKIEJ SPÓŁKA Z OGRANICZONĄ ODPOWIEDZIALNOŚCIĄ Sosnowiec</t>
  </si>
  <si>
    <t>Czyste niebo nad Zagłębiem - Zakup autobusów hybrydowych w Przedsiębiorstwie Komunikacji Miejskiej Spółka z o.o. w Sosnowcu - Etap II</t>
  </si>
  <si>
    <t>Nie</t>
  </si>
  <si>
    <t>WND-RPSL.04.05.01-24-020E/20-005</t>
  </si>
  <si>
    <t>PRZEDSIĘBIORSTWO KOMUNIKACJI MIEJSKIEJ SPÓŁKA Z OGRANICZONĄ ODPOWIEDZIALNOŚCIĄ GLIWICE</t>
  </si>
  <si>
    <t>Zakup autobusów gazowych wraz z niezbędną infrastrukturą do tankowania</t>
  </si>
  <si>
    <t>WND-RPSL.04.05.01-24-01H4/20-003</t>
  </si>
  <si>
    <t>TYSKIE LINIE TROLEJBUSOWE SPÓŁKA Z OGRANICZONĄ ODPOWIEDZIALNOŚCIĄ</t>
  </si>
  <si>
    <t>Zakup elektrycznych pojazdów komunikacji miejskiej wraz z budową i modernizacją systemu  zasilania</t>
  </si>
  <si>
    <t>WND-RPSL.04.05.01-24-020D/20-006</t>
  </si>
  <si>
    <t>PRZEDSIĘBIORSTWO KOMUNIKACJI MIEJSKIEJ MIĘDZYGMINNA SPÓŁKA Z OGRANICZONĄ ODPOWIEDZIALNOŚCIĄ ŚWIERKLANIEC</t>
  </si>
  <si>
    <t>Zakup taboru autobusowego na potrzeby transportu publicznego na terenie działalności PKM Międzygminna Sp. z o.o. w Świerklańcu</t>
  </si>
  <si>
    <t>Nie spełnia kryteriów merytorycznych</t>
  </si>
  <si>
    <t>poniżej wymaganej liczby punktów</t>
  </si>
  <si>
    <t>Razem</t>
  </si>
  <si>
    <t>* w zakresie 3 typu projektów</t>
  </si>
  <si>
    <t>Lista wniosków o dofinansowanie projektów pozostawionych bez rozpatrzenia - nie dotyczy</t>
  </si>
  <si>
    <t xml:space="preserve">Lista wniosków o dofinansowanie projektów wycofanych przez Wnioskodawców - nie dotyczy </t>
  </si>
  <si>
    <t>Przedsiębiorstwo Komunikacji Miejskiej Katowice Spółka z ograniczoną odpowiedzialnością</t>
  </si>
  <si>
    <t>Załącznik do Uchwały nr 2280/382/VI/2022  Zarządu Województwa Śląskiego z dnia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</si>
</sst>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</numFmts>
  <fonts count="22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Calibri"/>
      <family val="2"/>
      <charset val="238"/>
    </font>
    <font>
      <b/>
      <sz val="18"/>
      <name val="Calibri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8"/>
      <color rgb="FF333333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20"/>
      <color rgb="FF333333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8"/>
      <color rgb="FF333333"/>
      <name val="Calibri"/>
      <family val="2"/>
      <charset val="238"/>
      <scheme val="minor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right" wrapText="1"/>
    </xf>
    <xf numFmtId="0" fontId="8" fillId="0" borderId="0" xfId="0" applyFont="1"/>
    <xf numFmtId="0" fontId="2" fillId="0" borderId="0" xfId="0" applyFont="1" applyAlignment="1">
      <alignment horizontal="left" indent="18"/>
    </xf>
    <xf numFmtId="0" fontId="9" fillId="2" borderId="1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4" fontId="14" fillId="0" borderId="0" xfId="0" applyNumberFormat="1" applyFont="1" applyAlignment="1">
      <alignment horizontal="right" wrapText="1"/>
    </xf>
    <xf numFmtId="0" fontId="14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indent="18"/>
    </xf>
    <xf numFmtId="0" fontId="21" fillId="0" borderId="0" xfId="0" applyFont="1" applyAlignment="1">
      <alignment horizontal="left" indent="18"/>
    </xf>
    <xf numFmtId="43" fontId="10" fillId="0" borderId="1" xfId="1" applyNumberFormat="1" applyFont="1" applyFill="1" applyBorder="1" applyAlignment="1">
      <alignment horizontal="right" vertical="center"/>
    </xf>
    <xf numFmtId="43" fontId="9" fillId="0" borderId="3" xfId="1" applyNumberFormat="1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 wrapText="1"/>
    </xf>
    <xf numFmtId="43" fontId="9" fillId="4" borderId="9" xfId="1" applyNumberFormat="1" applyFont="1" applyFill="1" applyBorder="1" applyAlignment="1">
      <alignment vertical="center"/>
    </xf>
    <xf numFmtId="164" fontId="9" fillId="4" borderId="9" xfId="1" applyNumberFormat="1" applyFont="1" applyFill="1" applyBorder="1" applyAlignment="1">
      <alignment vertical="center"/>
    </xf>
    <xf numFmtId="4" fontId="9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A13" zoomScale="60" zoomScaleNormal="60" zoomScaleSheetLayoutView="200" workbookViewId="0">
      <selection activeCell="J14" sqref="I14:J16"/>
    </sheetView>
  </sheetViews>
  <sheetFormatPr defaultColWidth="9.109375" defaultRowHeight="13.2" x14ac:dyDescent="0.25"/>
  <cols>
    <col min="1" max="1" width="6.5546875" style="1" customWidth="1"/>
    <col min="2" max="2" width="21.109375" style="1" customWidth="1"/>
    <col min="3" max="3" width="49.6640625" style="1" customWidth="1"/>
    <col min="4" max="4" width="62.44140625" style="1" customWidth="1"/>
    <col min="5" max="5" width="31.6640625" style="1" customWidth="1"/>
    <col min="6" max="6" width="23.6640625" style="1" customWidth="1"/>
    <col min="7" max="7" width="28.88671875" style="1" customWidth="1"/>
    <col min="8" max="8" width="34" style="1" customWidth="1"/>
    <col min="9" max="9" width="26.109375" style="1" customWidth="1"/>
    <col min="10" max="10" width="18.6640625" style="1" customWidth="1"/>
    <col min="11" max="11" width="20.6640625" style="1" customWidth="1"/>
    <col min="12" max="14" width="18.6640625" style="1" customWidth="1"/>
    <col min="15" max="16384" width="9.109375" style="1"/>
  </cols>
  <sheetData>
    <row r="1" spans="1:14" ht="24.6" x14ac:dyDescent="0.4">
      <c r="F1" s="49" t="s">
        <v>56</v>
      </c>
      <c r="G1" s="48"/>
      <c r="H1" s="10"/>
      <c r="I1" s="10"/>
    </row>
    <row r="2" spans="1:14" ht="24.6" x14ac:dyDescent="0.4">
      <c r="A2" s="39" t="s">
        <v>0</v>
      </c>
      <c r="B2" s="40"/>
      <c r="C2" s="38"/>
      <c r="D2" s="37"/>
      <c r="E2" s="3"/>
      <c r="F2" s="3"/>
      <c r="G2" s="3"/>
      <c r="H2" s="3"/>
      <c r="I2" s="3"/>
      <c r="J2" s="3"/>
      <c r="K2" s="3"/>
    </row>
    <row r="3" spans="1:14" ht="24.6" x14ac:dyDescent="0.4">
      <c r="A3" s="40"/>
      <c r="B3" s="40"/>
      <c r="C3" s="37"/>
      <c r="D3" s="37"/>
      <c r="E3" s="2"/>
      <c r="F3" s="2"/>
      <c r="G3" s="2"/>
      <c r="H3" s="2"/>
      <c r="I3" s="2"/>
      <c r="J3" s="2"/>
      <c r="K3" s="2"/>
      <c r="L3" s="2"/>
      <c r="M3" s="2"/>
    </row>
    <row r="4" spans="1:14" ht="25.8" x14ac:dyDescent="0.4">
      <c r="A4" s="41" t="s">
        <v>1</v>
      </c>
      <c r="B4" s="40"/>
      <c r="C4" s="37"/>
      <c r="D4" s="37"/>
      <c r="E4" s="2"/>
      <c r="F4" s="2"/>
      <c r="G4" s="2"/>
      <c r="H4" s="2"/>
      <c r="I4" s="2"/>
      <c r="J4" s="2"/>
      <c r="K4" s="2"/>
      <c r="L4" s="2"/>
      <c r="M4" s="2"/>
    </row>
    <row r="5" spans="1:14" ht="25.8" x14ac:dyDescent="0.4">
      <c r="A5" s="41" t="s">
        <v>2</v>
      </c>
      <c r="B5" s="40"/>
      <c r="C5" s="34" t="s">
        <v>3</v>
      </c>
      <c r="D5" s="37"/>
      <c r="E5" s="2"/>
      <c r="F5" s="2"/>
      <c r="G5" s="2"/>
      <c r="H5" s="2"/>
      <c r="I5" s="2"/>
      <c r="J5" s="2"/>
      <c r="K5" s="2"/>
      <c r="L5" s="2"/>
      <c r="M5" s="2"/>
    </row>
    <row r="6" spans="1:14" ht="25.8" x14ac:dyDescent="0.4">
      <c r="A6" s="41" t="s">
        <v>4</v>
      </c>
      <c r="B6" s="40"/>
      <c r="C6" s="34" t="s">
        <v>5</v>
      </c>
      <c r="D6" s="37"/>
      <c r="E6" s="2"/>
      <c r="F6" s="2"/>
      <c r="G6" s="2"/>
      <c r="H6" s="2"/>
      <c r="I6" s="2"/>
      <c r="J6" s="2"/>
      <c r="K6" s="2"/>
      <c r="L6" s="2"/>
      <c r="M6" s="2"/>
    </row>
    <row r="7" spans="1:14" ht="25.8" x14ac:dyDescent="0.4">
      <c r="A7" s="41" t="s">
        <v>6</v>
      </c>
      <c r="B7" s="40"/>
      <c r="C7" s="47" t="s">
        <v>7</v>
      </c>
      <c r="D7" s="37"/>
      <c r="E7" s="2"/>
      <c r="F7" s="2"/>
      <c r="G7" s="2"/>
      <c r="H7" s="2"/>
      <c r="I7" s="2"/>
      <c r="J7" s="2"/>
      <c r="K7" s="2"/>
      <c r="L7" s="2"/>
      <c r="M7" s="2"/>
    </row>
    <row r="8" spans="1:14" ht="24.6" x14ac:dyDescent="0.4">
      <c r="A8" s="42"/>
      <c r="B8" s="42"/>
      <c r="C8" s="31"/>
      <c r="D8" s="31"/>
    </row>
    <row r="9" spans="1:14" ht="24.6" x14ac:dyDescent="0.4">
      <c r="A9" s="43"/>
      <c r="B9" s="44"/>
      <c r="C9" s="29"/>
      <c r="D9" s="29"/>
      <c r="E9" s="4"/>
      <c r="F9" s="4"/>
      <c r="G9" s="4"/>
      <c r="H9" s="4"/>
      <c r="I9" s="4"/>
      <c r="J9" s="4"/>
      <c r="K9" s="4"/>
    </row>
    <row r="10" spans="1:14" ht="24.6" x14ac:dyDescent="0.4">
      <c r="A10" s="42"/>
      <c r="B10" s="42"/>
    </row>
    <row r="11" spans="1:14" ht="25.8" x14ac:dyDescent="0.5">
      <c r="A11" s="45" t="s">
        <v>8</v>
      </c>
      <c r="B11" s="46"/>
      <c r="C11" s="5"/>
      <c r="D11" s="6"/>
      <c r="E11" s="7"/>
      <c r="F11" s="7"/>
      <c r="G11" s="7"/>
      <c r="H11" s="8"/>
      <c r="I11" s="8"/>
      <c r="J11" s="8"/>
      <c r="K11" s="8"/>
      <c r="L11" s="8"/>
      <c r="M11" s="8"/>
      <c r="N11" s="9"/>
    </row>
    <row r="12" spans="1:14" ht="234" x14ac:dyDescent="0.25">
      <c r="A12" s="11" t="s">
        <v>9</v>
      </c>
      <c r="B12" s="11" t="s">
        <v>10</v>
      </c>
      <c r="C12" s="11" t="s">
        <v>11</v>
      </c>
      <c r="D12" s="12" t="s">
        <v>12</v>
      </c>
      <c r="E12" s="11" t="s">
        <v>13</v>
      </c>
      <c r="F12" s="11" t="s">
        <v>14</v>
      </c>
      <c r="G12" s="11" t="s">
        <v>15</v>
      </c>
      <c r="H12" s="13" t="s">
        <v>16</v>
      </c>
      <c r="I12" s="13" t="s">
        <v>17</v>
      </c>
      <c r="J12" s="13" t="s">
        <v>18</v>
      </c>
      <c r="K12" s="13" t="s">
        <v>19</v>
      </c>
      <c r="L12" s="13" t="s">
        <v>20</v>
      </c>
      <c r="M12" s="13" t="s">
        <v>21</v>
      </c>
      <c r="N12" s="13" t="s">
        <v>22</v>
      </c>
    </row>
    <row r="13" spans="1:14" ht="124.5" customHeight="1" x14ac:dyDescent="0.25">
      <c r="A13" s="14">
        <v>1</v>
      </c>
      <c r="B13" s="15" t="s">
        <v>23</v>
      </c>
      <c r="C13" s="15" t="s">
        <v>24</v>
      </c>
      <c r="D13" s="16" t="s">
        <v>25</v>
      </c>
      <c r="E13" s="17">
        <v>18421429.5</v>
      </c>
      <c r="F13" s="18">
        <v>0</v>
      </c>
      <c r="G13" s="17">
        <v>18421429.5</v>
      </c>
      <c r="H13" s="17">
        <v>26710778.399999999</v>
      </c>
      <c r="I13" s="21" t="s">
        <v>26</v>
      </c>
      <c r="J13" s="21" t="s">
        <v>27</v>
      </c>
      <c r="K13" s="20">
        <v>28.75</v>
      </c>
      <c r="L13" s="20">
        <v>27</v>
      </c>
      <c r="M13" s="20">
        <v>30.5</v>
      </c>
      <c r="N13" s="21" t="s">
        <v>28</v>
      </c>
    </row>
    <row r="14" spans="1:14" ht="128.25" customHeight="1" x14ac:dyDescent="0.25">
      <c r="A14" s="14">
        <v>2</v>
      </c>
      <c r="B14" s="15" t="s">
        <v>29</v>
      </c>
      <c r="C14" s="15" t="s">
        <v>30</v>
      </c>
      <c r="D14" s="16" t="s">
        <v>31</v>
      </c>
      <c r="E14" s="17">
        <v>9394412.5</v>
      </c>
      <c r="F14" s="18">
        <v>0</v>
      </c>
      <c r="G14" s="17">
        <v>9394412.5</v>
      </c>
      <c r="H14" s="17">
        <v>13594267.5</v>
      </c>
      <c r="I14" s="21" t="s">
        <v>26</v>
      </c>
      <c r="J14" s="21" t="s">
        <v>27</v>
      </c>
      <c r="K14" s="21">
        <v>28.45</v>
      </c>
      <c r="L14" s="21">
        <v>32.4</v>
      </c>
      <c r="M14" s="21">
        <v>24.5</v>
      </c>
      <c r="N14" s="21" t="s">
        <v>28</v>
      </c>
    </row>
    <row r="15" spans="1:14" ht="119.25" customHeight="1" x14ac:dyDescent="0.25">
      <c r="A15" s="14">
        <v>3</v>
      </c>
      <c r="B15" s="15" t="s">
        <v>32</v>
      </c>
      <c r="C15" s="15" t="s">
        <v>30</v>
      </c>
      <c r="D15" s="16" t="s">
        <v>33</v>
      </c>
      <c r="E15" s="17">
        <v>20190177.5</v>
      </c>
      <c r="F15" s="18">
        <v>0</v>
      </c>
      <c r="G15" s="17">
        <v>20190177.5</v>
      </c>
      <c r="H15" s="17">
        <v>29216374.5</v>
      </c>
      <c r="I15" s="21" t="s">
        <v>26</v>
      </c>
      <c r="J15" s="21" t="s">
        <v>27</v>
      </c>
      <c r="K15" s="21">
        <v>28.45</v>
      </c>
      <c r="L15" s="21">
        <v>32.4</v>
      </c>
      <c r="M15" s="21">
        <v>24.5</v>
      </c>
      <c r="N15" s="21" t="s">
        <v>28</v>
      </c>
    </row>
    <row r="16" spans="1:14" ht="130.5" customHeight="1" x14ac:dyDescent="0.25">
      <c r="A16" s="14">
        <v>4</v>
      </c>
      <c r="B16" s="15" t="s">
        <v>34</v>
      </c>
      <c r="C16" s="15" t="s">
        <v>55</v>
      </c>
      <c r="D16" s="16" t="s">
        <v>35</v>
      </c>
      <c r="E16" s="50">
        <v>29661678.199999999</v>
      </c>
      <c r="F16" s="18">
        <v>0</v>
      </c>
      <c r="G16" s="50">
        <v>29661678.199999999</v>
      </c>
      <c r="H16" s="17">
        <v>42922193.159999996</v>
      </c>
      <c r="I16" s="21" t="s">
        <v>26</v>
      </c>
      <c r="J16" s="21" t="s">
        <v>27</v>
      </c>
      <c r="K16" s="20">
        <v>28.3</v>
      </c>
      <c r="L16" s="20">
        <v>30.6</v>
      </c>
      <c r="M16" s="20">
        <v>26</v>
      </c>
      <c r="N16" s="21" t="s">
        <v>28</v>
      </c>
    </row>
    <row r="17" spans="1:14" ht="123.75" customHeight="1" thickBot="1" x14ac:dyDescent="0.3">
      <c r="A17" s="59">
        <v>5</v>
      </c>
      <c r="B17" s="60" t="s">
        <v>36</v>
      </c>
      <c r="C17" s="60" t="s">
        <v>37</v>
      </c>
      <c r="D17" s="61" t="s">
        <v>38</v>
      </c>
      <c r="E17" s="62">
        <v>4000000</v>
      </c>
      <c r="F17" s="63">
        <v>0</v>
      </c>
      <c r="G17" s="62">
        <v>4000000</v>
      </c>
      <c r="H17" s="62">
        <v>14762952</v>
      </c>
      <c r="I17" s="64" t="s">
        <v>26</v>
      </c>
      <c r="J17" s="64" t="s">
        <v>27</v>
      </c>
      <c r="K17" s="65">
        <v>28.15</v>
      </c>
      <c r="L17" s="65">
        <v>31.799999999999997</v>
      </c>
      <c r="M17" s="65">
        <v>24.5</v>
      </c>
      <c r="N17" s="64" t="s">
        <v>28</v>
      </c>
    </row>
    <row r="18" spans="1:14" ht="72.75" customHeight="1" thickTop="1" x14ac:dyDescent="0.25">
      <c r="A18" s="68" t="s">
        <v>51</v>
      </c>
      <c r="B18" s="69"/>
      <c r="C18" s="53"/>
      <c r="D18" s="54"/>
      <c r="E18" s="51">
        <f>SUM(E13:E17)</f>
        <v>81667697.700000003</v>
      </c>
      <c r="F18" s="52">
        <f>SUM(F13:F17)</f>
        <v>0</v>
      </c>
      <c r="G18" s="51">
        <f>SUM(G13:G17)</f>
        <v>81667697.700000003</v>
      </c>
      <c r="H18" s="51">
        <f>SUM(H13:H17)</f>
        <v>127206565.56</v>
      </c>
      <c r="I18" s="55"/>
      <c r="J18" s="56"/>
      <c r="K18" s="57"/>
      <c r="L18" s="57"/>
      <c r="M18" s="57"/>
      <c r="N18" s="58"/>
    </row>
    <row r="19" spans="1:14" ht="97.5" customHeight="1" x14ac:dyDescent="0.25">
      <c r="A19" s="14">
        <v>6</v>
      </c>
      <c r="B19" s="15" t="s">
        <v>40</v>
      </c>
      <c r="C19" s="15" t="s">
        <v>41</v>
      </c>
      <c r="D19" s="16" t="s">
        <v>42</v>
      </c>
      <c r="E19" s="17">
        <v>22440000</v>
      </c>
      <c r="F19" s="18">
        <v>0</v>
      </c>
      <c r="G19" s="17">
        <v>22440000</v>
      </c>
      <c r="H19" s="17">
        <v>40581400</v>
      </c>
      <c r="I19" s="19" t="s">
        <v>26</v>
      </c>
      <c r="J19" s="19" t="s">
        <v>39</v>
      </c>
      <c r="K19" s="20">
        <v>25.5</v>
      </c>
      <c r="L19" s="20">
        <v>27</v>
      </c>
      <c r="M19" s="20">
        <v>24</v>
      </c>
      <c r="N19" s="21" t="s">
        <v>28</v>
      </c>
    </row>
    <row r="20" spans="1:14" ht="103.5" customHeight="1" x14ac:dyDescent="0.25">
      <c r="A20" s="14">
        <v>7</v>
      </c>
      <c r="B20" s="15" t="s">
        <v>43</v>
      </c>
      <c r="C20" s="15" t="s">
        <v>44</v>
      </c>
      <c r="D20" s="16" t="s">
        <v>45</v>
      </c>
      <c r="E20" s="17">
        <v>19844142.5</v>
      </c>
      <c r="F20" s="18">
        <v>0</v>
      </c>
      <c r="G20" s="17">
        <v>19844142.5</v>
      </c>
      <c r="H20" s="17">
        <v>28715641.5</v>
      </c>
      <c r="I20" s="19" t="s">
        <v>26</v>
      </c>
      <c r="J20" s="19" t="s">
        <v>39</v>
      </c>
      <c r="K20" s="20">
        <v>24.95</v>
      </c>
      <c r="L20" s="20">
        <v>26.4</v>
      </c>
      <c r="M20" s="20">
        <v>23.5</v>
      </c>
      <c r="N20" s="21" t="s">
        <v>28</v>
      </c>
    </row>
    <row r="21" spans="1:14" ht="147" customHeight="1" x14ac:dyDescent="0.25">
      <c r="A21" s="14">
        <v>8</v>
      </c>
      <c r="B21" s="15" t="s">
        <v>46</v>
      </c>
      <c r="C21" s="15" t="s">
        <v>47</v>
      </c>
      <c r="D21" s="16" t="s">
        <v>48</v>
      </c>
      <c r="E21" s="17">
        <v>29995410</v>
      </c>
      <c r="F21" s="18">
        <v>0</v>
      </c>
      <c r="G21" s="17">
        <v>29995410</v>
      </c>
      <c r="H21" s="17">
        <v>65835750</v>
      </c>
      <c r="I21" s="19" t="s">
        <v>49</v>
      </c>
      <c r="J21" s="19" t="s">
        <v>39</v>
      </c>
      <c r="K21" s="22" t="s">
        <v>50</v>
      </c>
      <c r="L21" s="20">
        <v>23.8</v>
      </c>
      <c r="M21" s="20">
        <v>24</v>
      </c>
      <c r="N21" s="21" t="s">
        <v>28</v>
      </c>
    </row>
    <row r="22" spans="1:14" ht="25.2" customHeight="1" x14ac:dyDescent="0.25">
      <c r="A22" s="66" t="s">
        <v>51</v>
      </c>
      <c r="B22" s="67"/>
      <c r="C22" s="23"/>
      <c r="D22" s="24"/>
      <c r="E22" s="25">
        <f>SUM(E18:E21)</f>
        <v>153947250.19999999</v>
      </c>
      <c r="F22" s="25">
        <f>SUM(F14:F21)</f>
        <v>0</v>
      </c>
      <c r="G22" s="25">
        <f>SUM(G18:G21)</f>
        <v>153947250.19999999</v>
      </c>
      <c r="H22" s="25">
        <f>SUM(H18:H21)</f>
        <v>262339357.06</v>
      </c>
      <c r="I22" s="26"/>
      <c r="J22" s="26"/>
      <c r="K22" s="26"/>
      <c r="L22" s="26"/>
      <c r="M22" s="26"/>
      <c r="N22" s="26"/>
    </row>
    <row r="23" spans="1:14" ht="27.75" customHeight="1" x14ac:dyDescent="0.45">
      <c r="A23" s="27" t="s">
        <v>52</v>
      </c>
      <c r="B23" s="28"/>
      <c r="C23" s="29"/>
      <c r="D23" s="30"/>
      <c r="E23" s="29"/>
      <c r="F23" s="29"/>
      <c r="G23" s="29"/>
      <c r="H23" s="30"/>
      <c r="I23" s="30"/>
      <c r="J23" s="30"/>
      <c r="K23" s="30"/>
      <c r="L23" s="30"/>
      <c r="M23" s="30"/>
      <c r="N23" s="31"/>
    </row>
    <row r="24" spans="1:14" ht="29.25" customHeight="1" x14ac:dyDescent="0.45">
      <c r="A24" s="32" t="s">
        <v>53</v>
      </c>
      <c r="B24" s="33"/>
      <c r="C24" s="33"/>
      <c r="D24" s="28"/>
      <c r="E24" s="30"/>
      <c r="F24" s="30"/>
      <c r="G24" s="30"/>
      <c r="H24" s="30"/>
      <c r="I24" s="29"/>
      <c r="J24" s="31"/>
      <c r="K24" s="34"/>
      <c r="L24" s="31"/>
      <c r="M24" s="31"/>
      <c r="N24" s="31"/>
    </row>
    <row r="25" spans="1:14" ht="22.8" x14ac:dyDescent="0.4">
      <c r="A25" s="35"/>
      <c r="B25" s="28"/>
      <c r="C25" s="28"/>
      <c r="D25" s="28"/>
      <c r="E25" s="30"/>
      <c r="F25" s="30"/>
      <c r="G25" s="30"/>
      <c r="H25" s="30"/>
      <c r="I25" s="29"/>
      <c r="J25" s="31"/>
      <c r="K25" s="31"/>
      <c r="L25" s="31"/>
      <c r="M25" s="31"/>
      <c r="N25" s="31"/>
    </row>
    <row r="26" spans="1:14" ht="23.4" x14ac:dyDescent="0.45">
      <c r="A26" s="32" t="s">
        <v>54</v>
      </c>
      <c r="B26" s="36"/>
      <c r="C26" s="36"/>
      <c r="D26" s="36"/>
      <c r="E26" s="30"/>
      <c r="F26" s="30"/>
      <c r="G26" s="30"/>
      <c r="H26" s="30"/>
      <c r="I26" s="29"/>
      <c r="J26" s="31"/>
      <c r="K26" s="31"/>
      <c r="L26" s="31"/>
      <c r="M26" s="31"/>
      <c r="N26" s="31"/>
    </row>
  </sheetData>
  <customSheetViews>
    <customSheetView guid="{330B628F-2761-4F43-92C1-A61A34C40041}" scale="70" showPageBreaks="1" fitToPage="1" printArea="1">
      <selection activeCell="H5" sqref="H5"/>
      <pageMargins left="0" right="0" top="0" bottom="0" header="0" footer="0"/>
      <pageSetup paperSize="8" scale="61" orientation="landscape" r:id="rId1"/>
      <headerFooter alignWithMargins="0">
        <oddHeader>&amp;C&amp;G</oddHeader>
        <oddFooter>Strona &amp;P z &amp;N</oddFooter>
      </headerFooter>
    </customSheetView>
    <customSheetView guid="{38519D88-0A4C-4431-916E-EE145E227CED}" scale="70" showPageBreaks="1" fitToPage="1" printArea="1" topLeftCell="A7">
      <selection activeCell="J17" sqref="J17"/>
      <pageMargins left="0" right="0" top="0" bottom="0" header="0" footer="0"/>
      <pageSetup paperSize="8" scale="60" orientation="landscape" r:id="rId2"/>
      <headerFooter alignWithMargins="0">
        <oddHeader>&amp;C&amp;G</oddHeader>
        <oddFooter>Strona &amp;P z &amp;N</oddFooter>
      </headerFooter>
    </customSheetView>
    <customSheetView guid="{DD951389-53D7-44A4-B430-E3B40E54BDA4}" scale="80" showPageBreaks="1" fitToPage="1" printArea="1">
      <selection activeCell="K35" sqref="K35"/>
      <pageMargins left="0" right="0" top="0" bottom="0" header="0" footer="0"/>
      <pageSetup paperSize="8" scale="47" orientation="landscape" r:id="rId3"/>
      <headerFooter alignWithMargins="0">
        <oddHeader>&amp;C&amp;G&amp;R&amp;"-,Standardowy"&amp;11Załącznik nr 2 do Protokołu z prac KOP IP ZIT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5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6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7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cale="200" fitToPage="1" printArea="1" hiddenColumns="1" view="pageBreakPreview" topLeftCell="G16">
      <selection activeCell="I12" sqref="I12"/>
      <pageMargins left="0" right="0" top="0" bottom="0" header="0" footer="0"/>
      <pageSetup paperSize="9" scale="51" orientation="landscape" r:id="rId8"/>
      <headerFooter alignWithMargins="0">
        <oddHeader>&amp;C&amp;G&amp;RZałącznik nr 14</oddHeader>
        <oddFooter>&amp;CStrona &amp;P z &amp;N</oddFooter>
      </headerFooter>
    </customSheetView>
    <customSheetView guid="{84F6EA89-C8A9-44D9-A988-6D48AD10FF21}" scale="70" showPageBreaks="1" fitToPage="1" printArea="1" topLeftCell="A10">
      <selection activeCell="F16" sqref="F16"/>
      <pageMargins left="0" right="0" top="0" bottom="0" header="0" footer="0"/>
      <pageSetup paperSize="8" scale="61" orientation="landscape" r:id="rId9"/>
      <headerFooter alignWithMargins="0">
        <oddHeader>&amp;C&amp;G&amp;R&amp;"-,Standardowy"&amp;11Załącznik nr 2 do Protokołu z prac KOP IP ZIT część II</oddHeader>
        <oddFooter>Strona &amp;P z &amp;N</oddFooter>
      </headerFooter>
    </customSheetView>
    <customSheetView guid="{C5B37B28-3E64-44AC-8F5C-9C1A9ECA1494}" scale="70" fitToPage="1">
      <selection activeCell="H5" sqref="H5"/>
      <pageMargins left="0" right="0" top="0" bottom="0" header="0" footer="0"/>
      <pageSetup paperSize="8" scale="61" orientation="landscape" r:id="rId10"/>
      <headerFooter alignWithMargins="0">
        <oddHeader>&amp;C&amp;G</oddHeader>
        <oddFooter>Strona &amp;P z &amp;N</oddFooter>
      </headerFooter>
    </customSheetView>
  </customSheetViews>
  <mergeCells count="2">
    <mergeCell ref="A22:B22"/>
    <mergeCell ref="A18:B18"/>
  </mergeCells>
  <phoneticPr fontId="5" type="noConversion"/>
  <pageMargins left="0.74803149606299213" right="0.74803149606299213" top="1.1417322834645669" bottom="0.98425196850393704" header="0.51181102362204722" footer="0.51181102362204722"/>
  <pageSetup paperSize="8" scale="51" fitToHeight="0" orientation="landscape" r:id="rId11"/>
  <headerFooter scaleWithDoc="0" alignWithMargins="0">
    <oddHeader>&amp;C&amp;G</oddHeader>
    <oddFooter>Strona &amp;P z &amp;N</oddFooter>
  </headerFooter>
  <legacyDrawingHF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5" ma:contentTypeDescription="Utwórz nowy dokument." ma:contentTypeScope="" ma:versionID="2fa9bab26650f2839cccf351da92de9d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fa33eb3a68d63286006bc0225b794004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Props1.xml><?xml version="1.0" encoding="utf-8"?>
<ds:datastoreItem xmlns:ds="http://schemas.openxmlformats.org/officeDocument/2006/customXml" ds:itemID="{6E6D9AF2-03FA-4DF5-89EE-88BD8D98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8DB5ED-ED3D-495F-B98C-FB8B9D11C1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931963-50CA-43F1-B758-ECD09E85F5A4}">
  <ds:schemaRefs>
    <ds:schemaRef ds:uri="9ebde75c-c695-442a-80d4-61b034fbba81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852e5d6-3164-4114-9510-1696955387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ranking</vt:lpstr>
      <vt:lpstr>ranking!Obszar_wydruku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Szczekała Maciej</cp:lastModifiedBy>
  <cp:revision/>
  <cp:lastPrinted>2022-10-12T05:19:07Z</cp:lastPrinted>
  <dcterms:created xsi:type="dcterms:W3CDTF">2009-08-04T12:39:16Z</dcterms:created>
  <dcterms:modified xsi:type="dcterms:W3CDTF">2022-12-20T10:48:47Z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