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ab\Desktop\ewelina - urzad\AD.10.2.2. - RIT Pn_344_19\Po wyborze\BIP\"/>
    </mc:Choice>
  </mc:AlternateContent>
  <bookViews>
    <workbookView xWindow="0" yWindow="0" windowWidth="28800" windowHeight="14100"/>
  </bookViews>
  <sheets>
    <sheet name="ranking" sheetId="1" r:id="rId1"/>
  </sheets>
  <definedNames>
    <definedName name="_xlnm.Print_Area" localSheetId="0">ranking!$A$3:$M$30</definedName>
    <definedName name="Z_2C5C7E96_9BA8_4E7F_B972_CEBFBA26A095_.wvu.PrintArea" localSheetId="0" hidden="1">ranking!$A$3:$M$30</definedName>
    <definedName name="Z_4413F9F5_16D0_4A6D_8E8F_71B2FFB3C6DC_.wvu.PrintArea" localSheetId="0" hidden="1">ranking!$A$3:$M$30</definedName>
    <definedName name="Z_5C60DA98_78F3_4598_91CB_9FC5C757E531_.wvu.PrintArea" localSheetId="0" hidden="1">ranking!$A$3:$M$30</definedName>
    <definedName name="Z_6D6F63C6_7A6F_40DD_AD3D_B284E2FDB1F5_.wvu.PrintArea" localSheetId="0" hidden="1">ranking!$A$3:$L$30</definedName>
    <definedName name="Z_F85D0C9A_47D2_4629_9036_B6898160B553_.wvu.Cols" localSheetId="0" hidden="1">ranking!$L:$N</definedName>
    <definedName name="Z_F85D0C9A_47D2_4629_9036_B6898160B553_.wvu.PrintArea" localSheetId="0" hidden="1">ranking!$A$3:$N$30</definedName>
    <definedName name="Z_FAFB4A0E_1F6F_4F7C_9DAE_1728F139C581_.wvu.PrintArea" localSheetId="0" hidden="1">ranking!$A$3:$L$30</definedName>
  </definedNames>
  <calcPr calcId="162913"/>
  <customWorkbookViews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windowWidth="1680" windowHeight="912" activeSheetId="1" showComments="commIndAndComment"/>
    <customWorkbookView name="Basia Liguda - Widok osobisty" guid="{4413F9F5-16D0-4A6D-8E8F-71B2FFB3C6DC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H19" i="1" l="1"/>
  <c r="E19" i="1"/>
  <c r="G15" i="1"/>
  <c r="F19" i="1"/>
  <c r="F21" i="1" s="1"/>
  <c r="G16" i="1"/>
  <c r="G17" i="1"/>
  <c r="G19" i="1" s="1"/>
  <c r="G21" i="1" s="1"/>
  <c r="G18" i="1"/>
  <c r="G20" i="1"/>
  <c r="H21" i="1"/>
  <c r="E21" i="1"/>
</calcChain>
</file>

<file path=xl/sharedStrings.xml><?xml version="1.0" encoding="utf-8"?>
<sst xmlns="http://schemas.openxmlformats.org/spreadsheetml/2006/main" count="56" uniqueCount="45">
  <si>
    <t>Lp.</t>
  </si>
  <si>
    <t>Wnioskodawca</t>
  </si>
  <si>
    <t>Tytuł projektu</t>
  </si>
  <si>
    <t>Numer wniosku</t>
  </si>
  <si>
    <t>Koszt całkowity [PLN]</t>
  </si>
  <si>
    <t>Razem</t>
  </si>
  <si>
    <t>Wybrany do dofinasowania - Tak/nie</t>
  </si>
  <si>
    <t>Nie</t>
  </si>
  <si>
    <t>Nie spełnia kryteriów merytorycznych</t>
  </si>
  <si>
    <t>Tak</t>
  </si>
  <si>
    <t>Spełnia kryteria i uzyskał wymaganą liczbę punktów</t>
  </si>
  <si>
    <t>Regionalny Program Operacyjny Województwa Śląskiego 2014-2020</t>
  </si>
  <si>
    <t>Lista ocenionych wniosków o dofinansowanie projektów</t>
  </si>
  <si>
    <t>Wnioskowane dofinansowanie z budżetu państwa  [PLN] (jeśli dotyczy)</t>
  </si>
  <si>
    <t>Wnioskowane dofinansowanie ogółem  [PLN]</t>
  </si>
  <si>
    <t>nie dotyczy</t>
  </si>
  <si>
    <t>Spełnia ktyteria i uzyskał wymaganą liczbę
punktów/nie spełnia kryteriów - formalnych, merytorycznych, zgodności ze strategią ZIT/RIT</t>
  </si>
  <si>
    <t>Liczba przyznanych punktów z oceny merytorycznej</t>
  </si>
  <si>
    <t>Liczba przyznanych punktów z oceny w zakresie zgodności ze Strategią ZIT/ RIT (jeśli dotyczy)</t>
  </si>
  <si>
    <t xml:space="preserve">Liczba przynanych punktów z oceny strategicznej - kryteria horyzontalne (jeśli dotyczy) </t>
  </si>
  <si>
    <t>Razem wybrane do dofinasowania</t>
  </si>
  <si>
    <t>poniżej wymaganej liczby punków</t>
  </si>
  <si>
    <t>Ostateczna liczba punktów przyznanych z oceny</t>
  </si>
  <si>
    <t>Wnioskowane dofinansowanie z EFRR [PLN]</t>
  </si>
  <si>
    <t xml:space="preserve">LISTA OCENIONYCH WNIOSKÓW  O DOFINANSOWANIE PROJEKTÓW  ZAWIERAJĄCA WYNIKI PRAC KOMISJI OCENY PROJEKTÓW  </t>
  </si>
  <si>
    <t>Lista wniosków o dofinansowanie projektów pozostawionych bez rozpatrzenia - nie dotyczy</t>
  </si>
  <si>
    <t>Lista wniosków o dofinansowanie projektów wycofanych przez Wnioskodawców - nie dotyczy</t>
  </si>
  <si>
    <t>Oś Priorytetowa: X. Rewitalizacja oraz infrastruktura społeczna i zdrowotna</t>
  </si>
  <si>
    <t>Działanie/Poddziałanie: 10.2.2. Rozwój mieszkalnictwa socjalnego, wspomaganego i chronionego oraz infrastruktury usług społecznych - RIT  Subregionu Północnego</t>
  </si>
  <si>
    <t>Numer naboru: RPSL.10.02.02-IZ.01-24-344/19</t>
  </si>
  <si>
    <t>WND-RPSL.10.02.02-24-055A/19</t>
  </si>
  <si>
    <t>GMINA POPÓW</t>
  </si>
  <si>
    <t>Przebudowa i adaptacja zdegradowanego budynku dawnego przedszkola w Zawadach wraz z zakupem wyposażenia na potrzeby Centrum Usług Społecznościowych</t>
  </si>
  <si>
    <t>WND-RPSL.10.02.02-24-0540/19</t>
  </si>
  <si>
    <t>GMINA PRZYSTAJŃ</t>
  </si>
  <si>
    <t>Rozbudowa i adaptacja zdegradowanego budynku w Przystajni, ul. Częstochowska 2 wraz z zakupem niezbędnego sprzętu na potrzeby Centrum Usług Społecznościowych w Przystajni</t>
  </si>
  <si>
    <t>WND-RPSL.10.02.02-24-00GH/20</t>
  </si>
  <si>
    <t>GMINA LIPIE</t>
  </si>
  <si>
    <t>Przebudowa wraz ze zmianą sposobu użytkowania budynku byłej szkoły w miejscowości Zimnowoda na budynek mieszkalny wielorodzinny z lokalami socjalnymi oraz Centrum Usług Społecznościowych wraz z zakupem niezbędnego wyposażenia</t>
  </si>
  <si>
    <t>WND-RPSL.10.02.02-24-00H2/20</t>
  </si>
  <si>
    <t>GMINA MIASTO CZĘSTOCHOWA</t>
  </si>
  <si>
    <t>Przebudowa budynku przy ul. Jasnogórskiej 34 w Częstochowie dla Centrum Pomocy Dziecku Niepełnosprawnemu i Jego Rodzinie</t>
  </si>
  <si>
    <t>WND-RPSL.10.02.02-24-00H3/20</t>
  </si>
  <si>
    <t>Przebudowa i rozbudowa budynku przy ul. Marszałka Józefa Piłsudskiego 31 dla potrzeb mieszkań socjalnych</t>
  </si>
  <si>
    <t>Załącznik nr 1 do Uchwały nr 1318/136/VI/2020 Zarządu Województwa Śląskiego z dnia 10.06.2020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</si>
</sst>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0.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4" fontId="9" fillId="0" borderId="1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8"/>
  <sheetViews>
    <sheetView tabSelected="1" zoomScale="110" zoomScaleNormal="110" zoomScaleSheetLayoutView="200" workbookViewId="0">
      <selection activeCell="A2" sqref="A2"/>
    </sheetView>
  </sheetViews>
  <sheetFormatPr defaultRowHeight="12.75" x14ac:dyDescent="0.2"/>
  <cols>
    <col min="1" max="1" width="6.5703125" style="1" customWidth="1"/>
    <col min="2" max="2" width="28.140625" style="1" customWidth="1"/>
    <col min="3" max="3" width="17.85546875" style="1" customWidth="1"/>
    <col min="4" max="4" width="37.140625" style="1" customWidth="1"/>
    <col min="5" max="7" width="23.7109375" style="1" customWidth="1"/>
    <col min="8" max="8" width="23.140625" style="1" customWidth="1"/>
    <col min="9" max="9" width="19.28515625" style="27" customWidth="1"/>
    <col min="10" max="10" width="18.7109375" style="1" customWidth="1"/>
    <col min="11" max="11" width="20.7109375" style="1" customWidth="1"/>
    <col min="12" max="13" width="18.7109375" style="1" customWidth="1"/>
    <col min="14" max="14" width="18.7109375" style="27" customWidth="1"/>
    <col min="15" max="16384" width="9.140625" style="1"/>
  </cols>
  <sheetData>
    <row r="2" spans="1:14" x14ac:dyDescent="0.2">
      <c r="A2" s="1" t="s">
        <v>44</v>
      </c>
    </row>
    <row r="4" spans="1:14" ht="15.75" x14ac:dyDescent="0.25">
      <c r="A4" s="17" t="s">
        <v>24</v>
      </c>
      <c r="B4" s="14"/>
      <c r="C4" s="16"/>
      <c r="D4" s="14"/>
      <c r="E4" s="14"/>
      <c r="F4" s="14"/>
      <c r="G4" s="14"/>
      <c r="H4" s="14"/>
      <c r="I4" s="20"/>
      <c r="J4" s="14"/>
      <c r="K4" s="14"/>
    </row>
    <row r="5" spans="1:14" x14ac:dyDescent="0.2">
      <c r="A5" s="2"/>
      <c r="B5" s="2"/>
      <c r="C5" s="2"/>
      <c r="D5" s="2"/>
      <c r="E5" s="2"/>
      <c r="F5" s="2"/>
      <c r="G5" s="2"/>
      <c r="H5" s="2"/>
      <c r="I5" s="21"/>
      <c r="J5" s="2"/>
      <c r="K5" s="2"/>
      <c r="L5" s="2"/>
    </row>
    <row r="6" spans="1:14" x14ac:dyDescent="0.2">
      <c r="A6" s="1" t="s">
        <v>11</v>
      </c>
      <c r="B6" s="2"/>
      <c r="C6" s="2"/>
      <c r="D6" s="2"/>
      <c r="E6" s="2"/>
      <c r="F6" s="2"/>
      <c r="G6" s="2"/>
      <c r="H6" s="2"/>
      <c r="I6" s="21"/>
      <c r="J6" s="2"/>
      <c r="K6" s="2"/>
      <c r="L6" s="2"/>
    </row>
    <row r="7" spans="1:14" x14ac:dyDescent="0.2">
      <c r="A7" s="1" t="s">
        <v>27</v>
      </c>
      <c r="B7" s="2"/>
      <c r="C7" s="2"/>
      <c r="D7" s="2"/>
      <c r="E7" s="2"/>
      <c r="F7" s="2"/>
      <c r="G7" s="2"/>
      <c r="H7" s="2"/>
      <c r="I7" s="21"/>
      <c r="J7" s="2"/>
      <c r="K7" s="2"/>
      <c r="L7" s="2"/>
    </row>
    <row r="8" spans="1:14" x14ac:dyDescent="0.2">
      <c r="A8" s="1" t="s">
        <v>28</v>
      </c>
      <c r="B8" s="2"/>
      <c r="C8" s="2"/>
      <c r="D8" s="2"/>
      <c r="E8" s="2"/>
      <c r="F8" s="2"/>
      <c r="G8" s="2"/>
      <c r="H8" s="2"/>
      <c r="I8" s="21"/>
      <c r="J8" s="2"/>
      <c r="K8" s="2"/>
      <c r="L8" s="2"/>
    </row>
    <row r="9" spans="1:14" x14ac:dyDescent="0.2">
      <c r="A9" s="1" t="s">
        <v>29</v>
      </c>
      <c r="B9" s="2"/>
      <c r="C9" s="2"/>
      <c r="D9" s="2"/>
      <c r="E9" s="2"/>
      <c r="F9" s="2"/>
      <c r="G9" s="2"/>
      <c r="H9" s="2"/>
      <c r="I9" s="21"/>
      <c r="J9" s="2"/>
      <c r="K9" s="2"/>
      <c r="L9" s="2"/>
    </row>
    <row r="11" spans="1:14" ht="15" x14ac:dyDescent="0.2">
      <c r="A11" s="12"/>
      <c r="B11" s="15"/>
      <c r="C11" s="15"/>
      <c r="D11" s="15"/>
      <c r="E11" s="15"/>
      <c r="F11" s="15"/>
      <c r="G11" s="15"/>
      <c r="H11" s="15"/>
      <c r="I11" s="22"/>
      <c r="J11" s="15"/>
      <c r="K11" s="15"/>
    </row>
    <row r="13" spans="1:14" x14ac:dyDescent="0.2">
      <c r="A13" s="42" t="s">
        <v>12</v>
      </c>
      <c r="B13" s="32"/>
      <c r="C13" s="32"/>
      <c r="D13" s="33"/>
      <c r="E13" s="34"/>
      <c r="F13" s="34"/>
      <c r="G13" s="34"/>
      <c r="H13" s="23"/>
      <c r="I13" s="23"/>
      <c r="J13" s="23"/>
      <c r="K13" s="23"/>
      <c r="L13" s="23"/>
      <c r="M13" s="27"/>
    </row>
    <row r="14" spans="1:14" ht="114.75" x14ac:dyDescent="0.2">
      <c r="A14" s="9" t="s">
        <v>0</v>
      </c>
      <c r="B14" s="10" t="s">
        <v>3</v>
      </c>
      <c r="C14" s="10" t="s">
        <v>1</v>
      </c>
      <c r="D14" s="11" t="s">
        <v>2</v>
      </c>
      <c r="E14" s="10" t="s">
        <v>23</v>
      </c>
      <c r="F14" s="10" t="s">
        <v>13</v>
      </c>
      <c r="G14" s="10" t="s">
        <v>14</v>
      </c>
      <c r="H14" s="11" t="s">
        <v>4</v>
      </c>
      <c r="I14" s="11" t="s">
        <v>16</v>
      </c>
      <c r="J14" s="11" t="s">
        <v>6</v>
      </c>
      <c r="K14" s="11" t="s">
        <v>22</v>
      </c>
      <c r="L14" s="11" t="s">
        <v>17</v>
      </c>
      <c r="M14" s="11" t="s">
        <v>18</v>
      </c>
      <c r="N14" s="11" t="s">
        <v>19</v>
      </c>
    </row>
    <row r="15" spans="1:14" s="13" customFormat="1" ht="57" x14ac:dyDescent="0.2">
      <c r="A15" s="29">
        <v>1</v>
      </c>
      <c r="B15" s="18" t="s">
        <v>30</v>
      </c>
      <c r="C15" s="18" t="s">
        <v>31</v>
      </c>
      <c r="D15" s="18" t="s">
        <v>32</v>
      </c>
      <c r="E15" s="24">
        <v>800000</v>
      </c>
      <c r="F15" s="24">
        <v>0</v>
      </c>
      <c r="G15" s="24">
        <f>SUM(E15:F15)</f>
        <v>800000</v>
      </c>
      <c r="H15" s="24">
        <v>943021.47</v>
      </c>
      <c r="I15" s="24" t="s">
        <v>10</v>
      </c>
      <c r="J15" s="24" t="s">
        <v>9</v>
      </c>
      <c r="K15" s="24">
        <v>35.1</v>
      </c>
      <c r="L15" s="24">
        <v>33.200000000000003</v>
      </c>
      <c r="M15" s="24">
        <v>37</v>
      </c>
      <c r="N15" s="24" t="s">
        <v>15</v>
      </c>
    </row>
    <row r="16" spans="1:14" s="13" customFormat="1" ht="71.25" x14ac:dyDescent="0.2">
      <c r="A16" s="29">
        <v>2</v>
      </c>
      <c r="B16" s="18" t="s">
        <v>33</v>
      </c>
      <c r="C16" s="18" t="s">
        <v>34</v>
      </c>
      <c r="D16" s="18" t="s">
        <v>35</v>
      </c>
      <c r="E16" s="24">
        <v>1000000</v>
      </c>
      <c r="F16" s="24">
        <v>117647.06</v>
      </c>
      <c r="G16" s="24">
        <f>SUM(E16:F16)</f>
        <v>1117647.06</v>
      </c>
      <c r="H16" s="24">
        <v>1178315.5900000001</v>
      </c>
      <c r="I16" s="24" t="s">
        <v>10</v>
      </c>
      <c r="J16" s="24" t="s">
        <v>9</v>
      </c>
      <c r="K16" s="24">
        <v>34.1</v>
      </c>
      <c r="L16" s="24">
        <v>33.200000000000003</v>
      </c>
      <c r="M16" s="24">
        <v>35</v>
      </c>
      <c r="N16" s="24" t="s">
        <v>15</v>
      </c>
    </row>
    <row r="17" spans="1:14" s="13" customFormat="1" ht="99.75" x14ac:dyDescent="0.2">
      <c r="A17" s="29">
        <v>3</v>
      </c>
      <c r="B17" s="18" t="s">
        <v>36</v>
      </c>
      <c r="C17" s="18" t="s">
        <v>37</v>
      </c>
      <c r="D17" s="18" t="s">
        <v>38</v>
      </c>
      <c r="E17" s="24">
        <v>1393748.12</v>
      </c>
      <c r="F17" s="24">
        <v>0</v>
      </c>
      <c r="G17" s="24">
        <f>SUM(E17:F17)</f>
        <v>1393748.12</v>
      </c>
      <c r="H17" s="24">
        <v>2455942.2200000002</v>
      </c>
      <c r="I17" s="24" t="s">
        <v>10</v>
      </c>
      <c r="J17" s="24" t="s">
        <v>9</v>
      </c>
      <c r="K17" s="24">
        <v>32.53</v>
      </c>
      <c r="L17" s="24">
        <v>28.05</v>
      </c>
      <c r="M17" s="24">
        <v>37</v>
      </c>
      <c r="N17" s="24" t="s">
        <v>15</v>
      </c>
    </row>
    <row r="18" spans="1:14" ht="64.5" customHeight="1" thickBot="1" x14ac:dyDescent="0.25">
      <c r="A18" s="30">
        <v>4</v>
      </c>
      <c r="B18" s="19" t="s">
        <v>39</v>
      </c>
      <c r="C18" s="19" t="s">
        <v>40</v>
      </c>
      <c r="D18" s="19" t="s">
        <v>41</v>
      </c>
      <c r="E18" s="25">
        <v>2036166.49</v>
      </c>
      <c r="F18" s="25">
        <v>433226.91</v>
      </c>
      <c r="G18" s="25">
        <f>SUM(E18:F18)</f>
        <v>2469393.4</v>
      </c>
      <c r="H18" s="25">
        <v>4340845.68</v>
      </c>
      <c r="I18" s="25" t="s">
        <v>10</v>
      </c>
      <c r="J18" s="25" t="s">
        <v>9</v>
      </c>
      <c r="K18" s="25">
        <v>30.41</v>
      </c>
      <c r="L18" s="25">
        <v>25.32</v>
      </c>
      <c r="M18" s="25">
        <v>35.5</v>
      </c>
      <c r="N18" s="25" t="s">
        <v>15</v>
      </c>
    </row>
    <row r="19" spans="1:14" ht="13.5" thickTop="1" x14ac:dyDescent="0.2">
      <c r="A19" s="41" t="s">
        <v>20</v>
      </c>
      <c r="B19" s="35"/>
      <c r="C19" s="35"/>
      <c r="D19" s="26"/>
      <c r="E19" s="36">
        <f>SUM(E15:E18)</f>
        <v>5229914.6100000003</v>
      </c>
      <c r="F19" s="36">
        <f>SUM(F15:F18)</f>
        <v>550873.97</v>
      </c>
      <c r="G19" s="36">
        <f>SUM(G15:G18)</f>
        <v>5780788.5800000001</v>
      </c>
      <c r="H19" s="37">
        <f>SUM(H15:H18)</f>
        <v>8918124.9600000009</v>
      </c>
      <c r="I19" s="26"/>
      <c r="J19" s="26"/>
      <c r="K19" s="26"/>
      <c r="L19" s="26"/>
      <c r="M19" s="26"/>
      <c r="N19" s="28"/>
    </row>
    <row r="20" spans="1:14" ht="42.75" x14ac:dyDescent="0.2">
      <c r="A20" s="29">
        <v>5</v>
      </c>
      <c r="B20" s="18" t="s">
        <v>42</v>
      </c>
      <c r="C20" s="18" t="s">
        <v>40</v>
      </c>
      <c r="D20" s="18" t="s">
        <v>43</v>
      </c>
      <c r="E20" s="24">
        <v>9070750.6699999999</v>
      </c>
      <c r="F20" s="24">
        <v>0</v>
      </c>
      <c r="G20" s="24">
        <f>SUM(E20:F20)</f>
        <v>9070750.6699999999</v>
      </c>
      <c r="H20" s="24">
        <v>11085520.25</v>
      </c>
      <c r="I20" s="24" t="s">
        <v>8</v>
      </c>
      <c r="J20" s="24" t="s">
        <v>7</v>
      </c>
      <c r="K20" s="24" t="s">
        <v>21</v>
      </c>
      <c r="L20" s="24">
        <v>21.2</v>
      </c>
      <c r="M20" s="24">
        <v>34</v>
      </c>
      <c r="N20" s="24" t="s">
        <v>15</v>
      </c>
    </row>
    <row r="21" spans="1:14" x14ac:dyDescent="0.2">
      <c r="A21" s="31" t="s">
        <v>5</v>
      </c>
      <c r="B21" s="38"/>
      <c r="C21" s="38"/>
      <c r="D21" s="39"/>
      <c r="E21" s="40">
        <f>SUM(E20:E20)+E19</f>
        <v>14300665.280000001</v>
      </c>
      <c r="F21" s="40">
        <f>SUM(F20:F20)+F19</f>
        <v>550873.97</v>
      </c>
      <c r="G21" s="40">
        <f>SUM(G20:G20)+G19</f>
        <v>14851539.25</v>
      </c>
      <c r="H21" s="40">
        <f>SUM(H20:H20)+H19</f>
        <v>20003645.210000001</v>
      </c>
      <c r="J21" s="27"/>
      <c r="K21" s="27"/>
      <c r="L21" s="27"/>
      <c r="M21" s="27"/>
    </row>
    <row r="22" spans="1:14" x14ac:dyDescent="0.2">
      <c r="A22" s="5"/>
      <c r="B22" s="3"/>
      <c r="C22" s="3"/>
      <c r="D22" s="4"/>
      <c r="E22" s="3"/>
      <c r="F22" s="3"/>
      <c r="G22" s="3"/>
      <c r="H22" s="4"/>
      <c r="I22" s="23"/>
      <c r="J22" s="4"/>
      <c r="K22" s="4"/>
      <c r="L22" s="4"/>
    </row>
    <row r="23" spans="1:14" x14ac:dyDescent="0.2">
      <c r="A23" s="6" t="s">
        <v>25</v>
      </c>
      <c r="B23" s="7"/>
      <c r="C23" s="7"/>
      <c r="D23" s="8"/>
      <c r="E23" s="7"/>
      <c r="F23" s="7"/>
      <c r="G23" s="7"/>
      <c r="H23" s="4"/>
      <c r="I23" s="23"/>
      <c r="J23" s="4"/>
      <c r="K23" s="4"/>
      <c r="L23" s="4"/>
    </row>
    <row r="25" spans="1:14" x14ac:dyDescent="0.2">
      <c r="A25" s="6" t="s">
        <v>26</v>
      </c>
      <c r="B25" s="7"/>
      <c r="C25" s="7"/>
      <c r="D25" s="8"/>
      <c r="E25" s="7"/>
      <c r="F25" s="7"/>
      <c r="G25" s="7"/>
      <c r="H25" s="4"/>
      <c r="I25" s="23"/>
      <c r="J25" s="4"/>
      <c r="K25" s="4"/>
      <c r="L25" s="4"/>
    </row>
    <row r="28" spans="1:14" x14ac:dyDescent="0.2">
      <c r="B28" s="13"/>
      <c r="C28" s="13"/>
      <c r="D28" s="13"/>
      <c r="E28" s="13"/>
      <c r="F28" s="13"/>
      <c r="G28" s="13"/>
    </row>
  </sheetData>
  <customSheetViews>
    <customSheetView guid="{5C60DA98-78F3-4598-91CB-9FC5C757E531}" showPageBreaks="1" fitToPage="1" printArea="1">
      <selection activeCell="A2" sqref="A2"/>
      <pageMargins left="0.74803149606299213" right="0.74803149606299213" top="1.1320833333333333" bottom="0.98425196850393704" header="0.51181102362204722" footer="0.51181102362204722"/>
      <pageSetup paperSize="9" scale="50" orientation="landscape" r:id="rId1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.74803149606299213" right="0.74803149606299213" top="1.1320833333333333" bottom="0.98425196850393704" header="0.51181102362204722" footer="0.51181102362204722"/>
      <pageSetup paperSize="9" scale="58" orientation="landscape" r:id="rId2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.74803149606299213" right="0.74803149606299213" top="1.1320833333333333" bottom="0.98425196850393704" header="0.51181102362204722" footer="0.51181102362204722"/>
      <pageSetup paperSize="9" scale="59" orientation="landscape" r:id="rId3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.74803149606299213" right="0.74803149606299213" top="1.1320833333333333" bottom="0.98425196850393704" header="0.51181102362204722" footer="0.51181102362204722"/>
      <pageSetup paperSize="9" scale="64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cale="200" fitToPage="1" printArea="1" hiddenColumns="1" view="pageBreakPreview" topLeftCell="G16">
      <selection activeCell="I12" sqref="I12"/>
      <pageMargins left="0.74803149606299213" right="0.74803149606299213" top="1.1417322834645669" bottom="0.98425196850393704" header="0.51181102362204722" footer="0.51181102362204722"/>
      <pageSetup paperSize="9" scale="51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4413F9F5-16D0-4A6D-8E8F-71B2FFB3C6DC}" scale="70" fitToPage="1">
      <selection activeCell="F7" sqref="F7"/>
      <pageMargins left="0.74803149606299213" right="0.74803149606299213" top="1.1320833333333333" bottom="0.98425196850393704" header="0.51181102362204722" footer="0.51181102362204722"/>
      <pageSetup paperSize="9" scale="50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6" type="noConversion"/>
  <pageMargins left="0.74803149606299213" right="0.74803149606299213" top="1.1320833333333333" bottom="0.98425196850393704" header="0.51181102362204722" footer="0.51181102362204722"/>
  <pageSetup paperSize="9" scale="50" orientation="landscape" r:id="rId7"/>
  <headerFooter alignWithMargins="0">
    <oddHeader>&amp;C&amp;G&amp;RZałącznik nr 14</oddHeader>
    <oddFooter>Strona &amp;P z &amp;N</oddFoot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ranking</vt:lpstr>
      <vt:lpstr>ranking!Obszar_wydruku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Użytkownik systemu Windows</cp:lastModifiedBy>
  <cp:lastPrinted>2019-03-18T08:38:32Z</cp:lastPrinted>
  <dcterms:created xsi:type="dcterms:W3CDTF">2009-08-04T12:39:16Z</dcterms:created>
  <dcterms:modified xsi:type="dcterms:W3CDTF">2020-06-16T06:27:53Z</dcterms:modified>
</cp:coreProperties>
</file>