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.RW\9.1.6\Karta Sprawy zatwierdzenie listy projektów\"/>
    </mc:Choice>
  </mc:AlternateContent>
  <bookViews>
    <workbookView xWindow="0" yWindow="0" windowWidth="28800" windowHeight="12435"/>
  </bookViews>
  <sheets>
    <sheet name="Lista projektów" sheetId="3" r:id="rId1"/>
  </sheets>
  <calcPr calcId="152511"/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9" i="3"/>
  <c r="E5" i="3"/>
  <c r="E15" i="3"/>
  <c r="E20" i="3"/>
  <c r="E21" i="3"/>
  <c r="E37" i="3"/>
  <c r="E16" i="3"/>
  <c r="E17" i="3"/>
  <c r="E6" i="3"/>
  <c r="E7" i="3"/>
  <c r="E18" i="3"/>
  <c r="E27" i="3"/>
  <c r="E28" i="3"/>
  <c r="E38" i="3"/>
  <c r="E22" i="3"/>
  <c r="E23" i="3"/>
  <c r="E29" i="3"/>
  <c r="E30" i="3"/>
  <c r="E24" i="3"/>
  <c r="E31" i="3"/>
  <c r="E25" i="3"/>
  <c r="E40" i="3"/>
  <c r="E32" i="3"/>
  <c r="E33" i="3"/>
  <c r="E34" i="3"/>
  <c r="E35" i="3"/>
  <c r="E8" i="3"/>
  <c r="E26" i="3"/>
  <c r="E39" i="3"/>
  <c r="E36" i="3"/>
</calcChain>
</file>

<file path=xl/sharedStrings.xml><?xml version="1.0" encoding="utf-8"?>
<sst xmlns="http://schemas.openxmlformats.org/spreadsheetml/2006/main" count="84" uniqueCount="84">
  <si>
    <t>Lp.</t>
  </si>
  <si>
    <t>Tytuł projektu</t>
  </si>
  <si>
    <t>Nazwa wnioskodawcy</t>
  </si>
  <si>
    <t>Powiat Raciborski</t>
  </si>
  <si>
    <t>Powiat Rybnicki</t>
  </si>
  <si>
    <t>BIELSKO-BIAŁA MIASTO NA PRAWACH POWIATU</t>
  </si>
  <si>
    <t>JASTRZĘBIE-ZDRÓJ - MIASTO NA PRAWACH POWIATU</t>
  </si>
  <si>
    <t>JAWORZNO - MIASTO NA PRAWACH POWIATU</t>
  </si>
  <si>
    <t>RYBNIK - MIASTO NA PRAWACH POWIATU</t>
  </si>
  <si>
    <t>TYCHY - MIASTO NA PRAWACH POWIATU</t>
  </si>
  <si>
    <t>ŻORY - MIASTO NA PRAWACH POWIATU</t>
  </si>
  <si>
    <t xml:space="preserve">Drugiemu Człowiekowi  </t>
  </si>
  <si>
    <t>Program integracji społecznej i zawodowej w powiecie rybnickim</t>
  </si>
  <si>
    <t>Bielsko-Biała łączy ludzi</t>
  </si>
  <si>
    <t>O krok do przodu</t>
  </si>
  <si>
    <t>AWR- Akademia Własnego Rozwoju w Jaworznie</t>
  </si>
  <si>
    <t>Alternatywa</t>
  </si>
  <si>
    <t>Moja droga do…</t>
  </si>
  <si>
    <t>Aktywni razem - Program aktywnej integracji poprzez aktywizację zawodową i społeczną osób zagrożonych wykluczeniem
społecznym w Mieście Żory</t>
  </si>
  <si>
    <t>ŚWIĘTOCHŁOWICE - MIASTO NA PRAWACH POWIATU</t>
  </si>
  <si>
    <t>Parasol - Program niwelujący skutki marginalizacji społecznej wśród mieszkańców Świętochłowic</t>
  </si>
  <si>
    <t xml:space="preserve">Wyniki oceny </t>
  </si>
  <si>
    <t>Data wybrania projektu do dofinansowania</t>
  </si>
  <si>
    <t>Planowana data rozpoczęcia realizacji projektu</t>
  </si>
  <si>
    <t xml:space="preserve">Planowana data zakończenia realizacji projektu </t>
  </si>
  <si>
    <t>Wartość dofinansowania</t>
  </si>
  <si>
    <t>Wartość zatwierdzonego projektu*</t>
  </si>
  <si>
    <t>*Maksymalna wartość projektów została zatwierdzina Uchwałą nr nr 998/43/V/2015 w dniu 16 czerwca 2015 roku.</t>
  </si>
  <si>
    <t>Aktywne Wspieranie przez Skuteczne Działanie</t>
  </si>
  <si>
    <t>Powiat Bieruńsko-Lędziński</t>
  </si>
  <si>
    <t>Powiat bielski - Partnerstwo, Integracja, Aktywizacja</t>
  </si>
  <si>
    <t>Powiat Bielski</t>
  </si>
  <si>
    <t>Aktywny powiat cieszyński - program aktywizacji społeczno-zawodowej w obszarze pomocy społecznej</t>
  </si>
  <si>
    <t>Powiat Cieszyński</t>
  </si>
  <si>
    <t>Aktywna integracja powiatu kłobuckiego</t>
  </si>
  <si>
    <t>Powiat Kłobucki</t>
  </si>
  <si>
    <t>W poszukiwaniu siebie</t>
  </si>
  <si>
    <t>Powiat Myszkowski</t>
  </si>
  <si>
    <t>"Stawiam na zmiany"</t>
  </si>
  <si>
    <t>Chorzów</t>
  </si>
  <si>
    <t>CZAS NA ZMIANY II</t>
  </si>
  <si>
    <t xml:space="preserve">Gliwice </t>
  </si>
  <si>
    <t>Inwestuj w siebie</t>
  </si>
  <si>
    <t>Siemianowice Śląskie</t>
  </si>
  <si>
    <t>Krok w przyszłość</t>
  </si>
  <si>
    <t>POWIAT MIKOŁOWSKI</t>
  </si>
  <si>
    <t>Droga do zmiany - wsparcie osób zagrożonych wykluczeniem społecznym</t>
  </si>
  <si>
    <t>POWIAT PSZCZYŃSKI</t>
  </si>
  <si>
    <t>Wszyscy razem</t>
  </si>
  <si>
    <t>Powiat Tarnogórski</t>
  </si>
  <si>
    <t>By-PAS Bytomska Pracownia Aktywności Społecznej</t>
  </si>
  <si>
    <t>BYTOM - MIASTO NA PRAWACH POWIATU</t>
  </si>
  <si>
    <t>INTEGRA II - program aktywnej integracji osób zagrożonych wykluczeniem społecznym w Dąbrowie Górniczej.</t>
  </si>
  <si>
    <t>DĄBROWA GÓRNICZA - MIASTO NA PRAWACH POWIATU</t>
  </si>
  <si>
    <t xml:space="preserve">Włącz się! Program aktywizacji zawodowej i społecznej w Katowicach </t>
  </si>
  <si>
    <t>Gmina Katowice</t>
  </si>
  <si>
    <t>Ja=Sukces</t>
  </si>
  <si>
    <t>MIASTO MYSŁOWICE</t>
  </si>
  <si>
    <t>"Ruda Śląska - nowa perspektywa"</t>
  </si>
  <si>
    <t>MIASTO RUDA ŚLĄSKA</t>
  </si>
  <si>
    <t>Drogowskaz</t>
  </si>
  <si>
    <t>MIASTO ZABRZE</t>
  </si>
  <si>
    <t>INWESTYCJA W CZŁOWIEKA ŚRODKIEM DO OSIĄGNIĘCIA EFEKTÓW SPOŁECZNYCH</t>
  </si>
  <si>
    <t>Powiat Będziński</t>
  </si>
  <si>
    <t>Drużyna Powiatu</t>
  </si>
  <si>
    <t>Powiat Częstochowski</t>
  </si>
  <si>
    <t>Nowy start w lepszą przyszłość</t>
  </si>
  <si>
    <t>Powiat Gliwicki</t>
  </si>
  <si>
    <t xml:space="preserve">Gotowi do startu! </t>
  </si>
  <si>
    <t>Powiat Lubliniecki</t>
  </si>
  <si>
    <t>Lepsze Jutro</t>
  </si>
  <si>
    <t>Powiat Wodzisławski</t>
  </si>
  <si>
    <t>Partnerstwo na rzecz aktywnej integracji w powiecie zawierciańskim</t>
  </si>
  <si>
    <t>Powiat Zawierciański</t>
  </si>
  <si>
    <t>Razem w lepszą Przyszłość</t>
  </si>
  <si>
    <t xml:space="preserve">Powiat Żywiecki </t>
  </si>
  <si>
    <t>Zmieniając dziś, projektujesz lepsze jutro.</t>
  </si>
  <si>
    <t>GMINA MIASTO CZĘSTOCHOWA</t>
  </si>
  <si>
    <t>"Twoje życie - Twój wybór"</t>
  </si>
  <si>
    <t>GMINA PIEKARY ŚLĄSKIE</t>
  </si>
  <si>
    <t>Razem, więcej, lepiej</t>
  </si>
  <si>
    <t>SOSNOWIEC - MIASTO NA PRAWACH POWIATU</t>
  </si>
  <si>
    <t>Lista projektów wybranych do dofinansowania w trybie pozakonkursowym ramach Regionalnego Programu Operacyjnego Województwa Śląskiego na lata 
2014-2020 
Oś Priorytetowa IX Włączenie społeczne, Działanie 9.1 Aktywna integracja, Poddziałanie 9.1.6 Programy aktywnej integracji osób i grup zagrożonych wykluczeniem społecznym – projekty pozakonkursowe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</si>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</sst>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2" borderId="3" applyFont="0">
      <alignment horizontal="center" wrapText="1" readingOrder="1"/>
    </xf>
  </cellStyleXfs>
  <cellXfs count="17">
    <xf numFmtId="0" fontId="0" fillId="0" borderId="0" xfId="0"/>
    <xf numFmtId="0" fontId="1" fillId="0" borderId="0" xfId="0" applyFont="1" applyAlignment="1"/>
    <xf numFmtId="0" fontId="6" fillId="2" borderId="4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4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/>
    </xf>
  </cellXfs>
  <cellStyles count="3">
    <cellStyle name="Nagłówek 1" xfId="1" builtinId="16"/>
    <cellStyle name="Normalny" xfId="0" builtinId="0"/>
    <cellStyle name="Styl 1" xfId="2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yyyy/mm/dd;@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yyyy/mm/dd;@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1171574</xdr:colOff>
      <xdr:row>1</xdr:row>
      <xdr:rowOff>200025</xdr:rowOff>
    </xdr:from>
    <xdr:to>
      <xdr:col>8</xdr:col>
      <xdr:colOff>752474</xdr:colOff>
      <xdr:row>2</xdr:row>
      <xdr:rowOff>198121</xdr:rowOff>
    </xdr:to>
    <xdr:pic>
      <xdr:nvPicPr>
        <xdr:cNvPr id="5" name="Obraz 4" descr="Opis: C:\Users\walczaka\Desktop\INFORMACJA I PROMOCJA 2014-2020\LOgotypy 2014-2020 poziom\PNG - EFS - Poziom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4" y="828675"/>
          <a:ext cx="10258425" cy="9124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Listaprojektow" displayName="Listaprojektow" ref="A4:I40" totalsRowShown="0" headerRowDxfId="13" dataDxfId="0" headerRowBorderDxfId="12" tableBorderDxfId="11" totalsRowBorderDxfId="10" headerRowCellStyle="Nagłówek 1">
  <autoFilter ref="A4:I40"/>
  <sortState ref="A5:I40">
    <sortCondition descending="1" ref="F5"/>
  </sortState>
  <tableColumns count="9">
    <tableColumn id="1" name="Lp." dataDxfId="9"/>
    <tableColumn id="2" name="Tytuł projektu" dataDxfId="8"/>
    <tableColumn id="3" name="Nazwa wnioskodawcy" dataDxfId="7"/>
    <tableColumn id="6" name="Wartość zatwierdzonego projektu*" dataDxfId="6"/>
    <tableColumn id="7" name="Wartość dofinansowania" dataDxfId="5">
      <calculatedColumnFormula>Listaprojektow[[#This Row],[Wartość zatwierdzonego projektu*]]*85%</calculatedColumnFormula>
    </tableColumn>
    <tableColumn id="8" name="Wyniki oceny " dataDxfId="4"/>
    <tableColumn id="9" name="Data wybrania projektu do dofinansowania" dataDxfId="3"/>
    <tableColumn id="10" name="Planowana data rozpoczęcia realizacji projektu" dataDxfId="2"/>
    <tableColumn id="11" name="Planowana data zakończenia realizacji projektu " dataDxfId="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pozakonkursowych dla Programu..." altTextSummary="Lista projektów pozakonkursowych wybranych do dofinansowania w trybie pozakonkursowym dla Programu ..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A3" workbookViewId="0">
      <selection activeCell="E11" sqref="E11"/>
    </sheetView>
  </sheetViews>
  <sheetFormatPr defaultRowHeight="15" x14ac:dyDescent="0.25"/>
  <cols>
    <col min="2" max="2" width="23.140625" customWidth="1"/>
    <col min="3" max="3" width="25.42578125" customWidth="1"/>
    <col min="4" max="4" width="21.28515625" customWidth="1"/>
    <col min="5" max="5" width="23.140625" customWidth="1"/>
    <col min="6" max="6" width="20.85546875" customWidth="1"/>
    <col min="7" max="9" width="23.140625" customWidth="1"/>
  </cols>
  <sheetData>
    <row r="1" spans="1:21" ht="49.5" customHeight="1" x14ac:dyDescent="0.25">
      <c r="A1" s="15" t="s">
        <v>83</v>
      </c>
      <c r="B1" s="15"/>
    </row>
    <row r="2" spans="1:21" ht="72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97.5" customHeight="1" x14ac:dyDescent="0.25">
      <c r="A3" s="13" t="s">
        <v>82</v>
      </c>
      <c r="B3" s="13"/>
      <c r="C3" s="13"/>
      <c r="D3" s="13"/>
      <c r="E3" s="13"/>
      <c r="F3" s="13"/>
      <c r="G3" s="13"/>
      <c r="H3" s="13"/>
      <c r="I3" s="13"/>
    </row>
    <row r="4" spans="1:21" ht="82.5" customHeight="1" x14ac:dyDescent="0.25">
      <c r="A4" s="7" t="s">
        <v>0</v>
      </c>
      <c r="B4" s="7" t="s">
        <v>1</v>
      </c>
      <c r="C4" s="7" t="s">
        <v>2</v>
      </c>
      <c r="D4" s="7" t="s">
        <v>26</v>
      </c>
      <c r="E4" s="7" t="s">
        <v>25</v>
      </c>
      <c r="F4" s="7" t="s">
        <v>21</v>
      </c>
      <c r="G4" s="7" t="s">
        <v>22</v>
      </c>
      <c r="H4" s="7" t="s">
        <v>23</v>
      </c>
      <c r="I4" s="7" t="s">
        <v>24</v>
      </c>
    </row>
    <row r="5" spans="1:21" ht="64.5" customHeight="1" x14ac:dyDescent="0.25">
      <c r="A5" s="2">
        <v>1</v>
      </c>
      <c r="B5" s="5" t="s">
        <v>20</v>
      </c>
      <c r="C5" s="5" t="s">
        <v>19</v>
      </c>
      <c r="D5" s="3">
        <v>1531613</v>
      </c>
      <c r="E5" s="3">
        <f>Listaprojektow[[#This Row],[Wartość zatwierdzonego projektu*]]*85%</f>
        <v>1301871.05</v>
      </c>
      <c r="F5" s="5">
        <v>50</v>
      </c>
      <c r="G5" s="4">
        <v>42311</v>
      </c>
      <c r="H5" s="4">
        <v>42186</v>
      </c>
      <c r="I5" s="4">
        <v>43100</v>
      </c>
    </row>
    <row r="6" spans="1:21" ht="48" customHeight="1" x14ac:dyDescent="0.25">
      <c r="A6" s="2">
        <v>2</v>
      </c>
      <c r="B6" s="8" t="s">
        <v>40</v>
      </c>
      <c r="C6" s="8" t="s">
        <v>41</v>
      </c>
      <c r="D6" s="9">
        <v>1999890</v>
      </c>
      <c r="E6" s="3">
        <f>Listaprojektow[[#This Row],[Wartość zatwierdzonego projektu*]]*85%</f>
        <v>1699906.5</v>
      </c>
      <c r="F6" s="8">
        <v>50</v>
      </c>
      <c r="G6" s="10">
        <v>42325</v>
      </c>
      <c r="H6" s="10">
        <v>42248</v>
      </c>
      <c r="I6" s="10">
        <v>43100</v>
      </c>
    </row>
    <row r="7" spans="1:21" ht="29.25" customHeight="1" x14ac:dyDescent="0.25">
      <c r="A7" s="2">
        <v>3</v>
      </c>
      <c r="B7" s="8" t="s">
        <v>42</v>
      </c>
      <c r="C7" s="12" t="s">
        <v>43</v>
      </c>
      <c r="D7" s="9">
        <v>2228682</v>
      </c>
      <c r="E7" s="3">
        <f>Listaprojektow[[#This Row],[Wartość zatwierdzonego projektu*]]*85%</f>
        <v>1894379.7</v>
      </c>
      <c r="F7" s="8">
        <v>50</v>
      </c>
      <c r="G7" s="10">
        <v>42325</v>
      </c>
      <c r="H7" s="10">
        <v>42339</v>
      </c>
      <c r="I7" s="10">
        <v>43100</v>
      </c>
    </row>
    <row r="8" spans="1:21" ht="47.25" customHeight="1" x14ac:dyDescent="0.25">
      <c r="A8" s="2">
        <v>4</v>
      </c>
      <c r="B8" s="8" t="s">
        <v>76</v>
      </c>
      <c r="C8" s="8" t="s">
        <v>77</v>
      </c>
      <c r="D8" s="9">
        <v>4310491.18</v>
      </c>
      <c r="E8" s="3">
        <f>Listaprojektow[[#This Row],[Wartość zatwierdzonego projektu*]]*85%</f>
        <v>3663917.5029999996</v>
      </c>
      <c r="F8" s="8">
        <v>50</v>
      </c>
      <c r="G8" s="10">
        <v>42353</v>
      </c>
      <c r="H8" s="10">
        <v>42278</v>
      </c>
      <c r="I8" s="10">
        <v>43100</v>
      </c>
    </row>
    <row r="9" spans="1:21" ht="50.25" customHeight="1" x14ac:dyDescent="0.25">
      <c r="A9" s="2">
        <v>5</v>
      </c>
      <c r="B9" s="6" t="s">
        <v>12</v>
      </c>
      <c r="C9" s="5" t="s">
        <v>4</v>
      </c>
      <c r="D9" s="3">
        <v>2361196</v>
      </c>
      <c r="E9" s="3">
        <f>Listaprojektow[[#This Row],[Wartość zatwierdzonego projektu*]]*85%</f>
        <v>2007016.5999999999</v>
      </c>
      <c r="F9" s="6">
        <v>49</v>
      </c>
      <c r="G9" s="4">
        <v>42311</v>
      </c>
      <c r="H9" s="4">
        <v>42339</v>
      </c>
      <c r="I9" s="4">
        <v>43100</v>
      </c>
    </row>
    <row r="10" spans="1:21" ht="54" customHeight="1" x14ac:dyDescent="0.25">
      <c r="A10" s="2">
        <v>6</v>
      </c>
      <c r="B10" s="6" t="s">
        <v>13</v>
      </c>
      <c r="C10" s="6" t="s">
        <v>5</v>
      </c>
      <c r="D10" s="3">
        <v>1536637.73</v>
      </c>
      <c r="E10" s="3">
        <f>Listaprojektow[[#This Row],[Wartość zatwierdzonego projektu*]]*85%</f>
        <v>1306142.0704999999</v>
      </c>
      <c r="F10" s="6">
        <v>49</v>
      </c>
      <c r="G10" s="4">
        <v>42311</v>
      </c>
      <c r="H10" s="4">
        <v>42278</v>
      </c>
      <c r="I10" s="4">
        <v>43100</v>
      </c>
    </row>
    <row r="11" spans="1:21" ht="44.25" customHeight="1" x14ac:dyDescent="0.25">
      <c r="A11" s="2">
        <v>7</v>
      </c>
      <c r="B11" s="6" t="s">
        <v>14</v>
      </c>
      <c r="C11" s="5" t="s">
        <v>6</v>
      </c>
      <c r="D11" s="3">
        <v>1323902</v>
      </c>
      <c r="E11" s="3">
        <f>Listaprojektow[[#This Row],[Wartość zatwierdzonego projektu*]]*85%</f>
        <v>1125316.7</v>
      </c>
      <c r="F11" s="6">
        <v>49</v>
      </c>
      <c r="G11" s="4">
        <v>42311</v>
      </c>
      <c r="H11" s="4">
        <v>42217</v>
      </c>
      <c r="I11" s="4">
        <v>43100</v>
      </c>
    </row>
    <row r="12" spans="1:21" ht="40.5" customHeight="1" x14ac:dyDescent="0.25">
      <c r="A12" s="2">
        <v>8</v>
      </c>
      <c r="B12" s="6" t="s">
        <v>15</v>
      </c>
      <c r="C12" s="6" t="s">
        <v>7</v>
      </c>
      <c r="D12" s="3">
        <v>1127980</v>
      </c>
      <c r="E12" s="3">
        <f>Listaprojektow[[#This Row],[Wartość zatwierdzonego projektu*]]*85%</f>
        <v>958783</v>
      </c>
      <c r="F12" s="6">
        <v>49</v>
      </c>
      <c r="G12" s="4">
        <v>42311</v>
      </c>
      <c r="H12" s="4">
        <v>42370</v>
      </c>
      <c r="I12" s="4">
        <v>43100</v>
      </c>
    </row>
    <row r="13" spans="1:21" ht="42.75" customHeight="1" x14ac:dyDescent="0.25">
      <c r="A13" s="2">
        <v>9</v>
      </c>
      <c r="B13" s="6" t="s">
        <v>16</v>
      </c>
      <c r="C13" s="6" t="s">
        <v>8</v>
      </c>
      <c r="D13" s="3">
        <v>1702410</v>
      </c>
      <c r="E13" s="3">
        <f>Listaprojektow[[#This Row],[Wartość zatwierdzonego projektu*]]*85%</f>
        <v>1447048.5</v>
      </c>
      <c r="F13" s="6">
        <v>49</v>
      </c>
      <c r="G13" s="4">
        <v>42311</v>
      </c>
      <c r="H13" s="4">
        <v>42265</v>
      </c>
      <c r="I13" s="4">
        <v>43100</v>
      </c>
    </row>
    <row r="14" spans="1:21" ht="51" customHeight="1" x14ac:dyDescent="0.25">
      <c r="A14" s="2">
        <v>10</v>
      </c>
      <c r="B14" s="6" t="s">
        <v>17</v>
      </c>
      <c r="C14" s="6" t="s">
        <v>9</v>
      </c>
      <c r="D14" s="3">
        <v>1119932</v>
      </c>
      <c r="E14" s="3">
        <f>Listaprojektow[[#This Row],[Wartość zatwierdzonego projektu*]]*85%</f>
        <v>951942.2</v>
      </c>
      <c r="F14" s="6">
        <v>49</v>
      </c>
      <c r="G14" s="4">
        <v>42311</v>
      </c>
      <c r="H14" s="4">
        <v>42309</v>
      </c>
      <c r="I14" s="4">
        <v>43100</v>
      </c>
    </row>
    <row r="15" spans="1:21" ht="33.75" customHeight="1" x14ac:dyDescent="0.25">
      <c r="A15" s="2">
        <v>11</v>
      </c>
      <c r="B15" s="8" t="s">
        <v>28</v>
      </c>
      <c r="C15" s="8" t="s">
        <v>29</v>
      </c>
      <c r="D15" s="9">
        <v>1689971</v>
      </c>
      <c r="E15" s="3">
        <f>Listaprojektow[[#This Row],[Wartość zatwierdzonego projektu*]]*85%</f>
        <v>1436475.3499999999</v>
      </c>
      <c r="F15" s="8">
        <v>49</v>
      </c>
      <c r="G15" s="10">
        <v>42325</v>
      </c>
      <c r="H15" s="10">
        <v>42370</v>
      </c>
      <c r="I15" s="10">
        <v>43100</v>
      </c>
    </row>
    <row r="16" spans="1:21" ht="42" customHeight="1" x14ac:dyDescent="0.25">
      <c r="A16" s="2">
        <v>12</v>
      </c>
      <c r="B16" s="8" t="s">
        <v>36</v>
      </c>
      <c r="C16" s="8" t="s">
        <v>37</v>
      </c>
      <c r="D16" s="9">
        <v>880000</v>
      </c>
      <c r="E16" s="3">
        <f>Listaprojektow[[#This Row],[Wartość zatwierdzonego projektu*]]*85%</f>
        <v>748000</v>
      </c>
      <c r="F16" s="8">
        <v>49</v>
      </c>
      <c r="G16" s="10">
        <v>42325</v>
      </c>
      <c r="H16" s="10">
        <v>42370</v>
      </c>
      <c r="I16" s="10">
        <v>43100</v>
      </c>
    </row>
    <row r="17" spans="1:9" ht="37.5" customHeight="1" x14ac:dyDescent="0.25">
      <c r="A17" s="2">
        <v>13</v>
      </c>
      <c r="B17" s="8" t="s">
        <v>38</v>
      </c>
      <c r="C17" s="8" t="s">
        <v>39</v>
      </c>
      <c r="D17" s="9">
        <v>2858558</v>
      </c>
      <c r="E17" s="3">
        <f>Listaprojektow[[#This Row],[Wartość zatwierdzonego projektu*]]*85%</f>
        <v>2429774.2999999998</v>
      </c>
      <c r="F17" s="8">
        <v>49</v>
      </c>
      <c r="G17" s="10">
        <v>42325</v>
      </c>
      <c r="H17" s="10">
        <v>42370</v>
      </c>
      <c r="I17" s="10">
        <v>43100</v>
      </c>
    </row>
    <row r="18" spans="1:9" ht="72.75" customHeight="1" x14ac:dyDescent="0.25">
      <c r="A18" s="2">
        <v>14</v>
      </c>
      <c r="B18" s="8" t="s">
        <v>44</v>
      </c>
      <c r="C18" s="8" t="s">
        <v>45</v>
      </c>
      <c r="D18" s="9">
        <v>1998702</v>
      </c>
      <c r="E18" s="3">
        <f>Listaprojektow[[#This Row],[Wartość zatwierdzonego projektu*]]*85%</f>
        <v>1698896.7</v>
      </c>
      <c r="F18" s="8">
        <v>49</v>
      </c>
      <c r="G18" s="10">
        <v>42339</v>
      </c>
      <c r="H18" s="10">
        <v>42186</v>
      </c>
      <c r="I18" s="10">
        <v>43100</v>
      </c>
    </row>
    <row r="19" spans="1:9" ht="108.75" customHeight="1" x14ac:dyDescent="0.25">
      <c r="A19" s="2">
        <v>15</v>
      </c>
      <c r="B19" s="6" t="s">
        <v>18</v>
      </c>
      <c r="C19" s="6" t="s">
        <v>10</v>
      </c>
      <c r="D19" s="3">
        <v>754803.8</v>
      </c>
      <c r="E19" s="3">
        <f>Listaprojektow[[#This Row],[Wartość zatwierdzonego projektu*]]*85%</f>
        <v>641583.23</v>
      </c>
      <c r="F19" s="6">
        <v>48</v>
      </c>
      <c r="G19" s="4">
        <v>42311</v>
      </c>
      <c r="H19" s="4">
        <v>42370</v>
      </c>
      <c r="I19" s="4">
        <v>43100</v>
      </c>
    </row>
    <row r="20" spans="1:9" ht="43.5" customHeight="1" x14ac:dyDescent="0.25">
      <c r="A20" s="2">
        <v>16</v>
      </c>
      <c r="B20" s="8" t="s">
        <v>30</v>
      </c>
      <c r="C20" s="8" t="s">
        <v>31</v>
      </c>
      <c r="D20" s="9">
        <v>4188651</v>
      </c>
      <c r="E20" s="3">
        <f>Listaprojektow[[#This Row],[Wartość zatwierdzonego projektu*]]*85%</f>
        <v>3560353.35</v>
      </c>
      <c r="F20" s="8">
        <v>48</v>
      </c>
      <c r="G20" s="10">
        <v>42325</v>
      </c>
      <c r="H20" s="10">
        <v>42278</v>
      </c>
      <c r="I20" s="10">
        <v>43100</v>
      </c>
    </row>
    <row r="21" spans="1:9" ht="64.5" customHeight="1" x14ac:dyDescent="0.25">
      <c r="A21" s="2">
        <v>17</v>
      </c>
      <c r="B21" s="8" t="s">
        <v>32</v>
      </c>
      <c r="C21" s="8" t="s">
        <v>33</v>
      </c>
      <c r="D21" s="9">
        <v>5528462.5899999999</v>
      </c>
      <c r="E21" s="3">
        <f>Listaprojektow[[#This Row],[Wartość zatwierdzonego projektu*]]*85%</f>
        <v>4699193.2014999995</v>
      </c>
      <c r="F21" s="8">
        <v>48</v>
      </c>
      <c r="G21" s="10">
        <v>42325</v>
      </c>
      <c r="H21" s="10">
        <v>42309</v>
      </c>
      <c r="I21" s="10">
        <v>43100</v>
      </c>
    </row>
    <row r="22" spans="1:9" ht="71.25" customHeight="1" x14ac:dyDescent="0.25">
      <c r="A22" s="2">
        <v>18</v>
      </c>
      <c r="B22" s="8" t="s">
        <v>52</v>
      </c>
      <c r="C22" s="8" t="s">
        <v>53</v>
      </c>
      <c r="D22" s="11">
        <v>1783038</v>
      </c>
      <c r="E22" s="3">
        <f>Listaprojektow[[#This Row],[Wartość zatwierdzonego projektu*]]*85%</f>
        <v>1515582.3</v>
      </c>
      <c r="F22" s="8">
        <v>48</v>
      </c>
      <c r="G22" s="10">
        <v>42339</v>
      </c>
      <c r="H22" s="10">
        <v>42278</v>
      </c>
      <c r="I22" s="10">
        <v>43100</v>
      </c>
    </row>
    <row r="23" spans="1:9" ht="42" customHeight="1" x14ac:dyDescent="0.25">
      <c r="A23" s="2">
        <v>19</v>
      </c>
      <c r="B23" s="8" t="s">
        <v>54</v>
      </c>
      <c r="C23" s="8" t="s">
        <v>55</v>
      </c>
      <c r="D23" s="9">
        <v>2776648</v>
      </c>
      <c r="E23" s="3">
        <f>Listaprojektow[[#This Row],[Wartość zatwierdzonego projektu*]]*85%</f>
        <v>2360150.7999999998</v>
      </c>
      <c r="F23" s="8">
        <v>48</v>
      </c>
      <c r="G23" s="10">
        <v>42339</v>
      </c>
      <c r="H23" s="10">
        <v>42125</v>
      </c>
      <c r="I23" s="10">
        <v>43100</v>
      </c>
    </row>
    <row r="24" spans="1:9" ht="38.25" customHeight="1" x14ac:dyDescent="0.25">
      <c r="A24" s="2">
        <v>20</v>
      </c>
      <c r="B24" s="8" t="s">
        <v>60</v>
      </c>
      <c r="C24" s="8" t="s">
        <v>61</v>
      </c>
      <c r="D24" s="9">
        <v>5000000</v>
      </c>
      <c r="E24" s="3">
        <f>Listaprojektow[[#This Row],[Wartość zatwierdzonego projektu*]]*85%</f>
        <v>4250000</v>
      </c>
      <c r="F24" s="8">
        <v>48</v>
      </c>
      <c r="G24" s="10">
        <v>42339</v>
      </c>
      <c r="H24" s="10">
        <v>42186</v>
      </c>
      <c r="I24" s="10">
        <v>43100</v>
      </c>
    </row>
    <row r="25" spans="1:9" ht="30.75" customHeight="1" x14ac:dyDescent="0.25">
      <c r="A25" s="2">
        <v>21</v>
      </c>
      <c r="B25" s="8" t="s">
        <v>64</v>
      </c>
      <c r="C25" s="8" t="s">
        <v>65</v>
      </c>
      <c r="D25" s="9">
        <v>4698527</v>
      </c>
      <c r="E25" s="3">
        <f>Listaprojektow[[#This Row],[Wartość zatwierdzonego projektu*]]*85%</f>
        <v>3993747.9499999997</v>
      </c>
      <c r="F25" s="8">
        <v>48</v>
      </c>
      <c r="G25" s="10">
        <v>42353</v>
      </c>
      <c r="H25" s="10">
        <v>42370</v>
      </c>
      <c r="I25" s="10">
        <v>43100</v>
      </c>
    </row>
    <row r="26" spans="1:9" ht="42.75" customHeight="1" x14ac:dyDescent="0.25">
      <c r="A26" s="2">
        <v>22</v>
      </c>
      <c r="B26" s="8" t="s">
        <v>78</v>
      </c>
      <c r="C26" s="8" t="s">
        <v>79</v>
      </c>
      <c r="D26" s="9">
        <v>1319676</v>
      </c>
      <c r="E26" s="3">
        <f>Listaprojektow[[#This Row],[Wartość zatwierdzonego projektu*]]*85%</f>
        <v>1121724.5999999999</v>
      </c>
      <c r="F26" s="8">
        <v>48</v>
      </c>
      <c r="G26" s="10">
        <v>42353</v>
      </c>
      <c r="H26" s="10">
        <v>42186</v>
      </c>
      <c r="I26" s="10">
        <v>43100</v>
      </c>
    </row>
    <row r="27" spans="1:9" ht="61.5" customHeight="1" x14ac:dyDescent="0.25">
      <c r="A27" s="2">
        <v>23</v>
      </c>
      <c r="B27" s="8" t="s">
        <v>46</v>
      </c>
      <c r="C27" s="8" t="s">
        <v>47</v>
      </c>
      <c r="D27" s="9">
        <v>1840004.99</v>
      </c>
      <c r="E27" s="3">
        <f>Listaprojektow[[#This Row],[Wartość zatwierdzonego projektu*]]*85%</f>
        <v>1564004.2415</v>
      </c>
      <c r="F27" s="8">
        <v>47</v>
      </c>
      <c r="G27" s="10">
        <v>42339</v>
      </c>
      <c r="H27" s="10">
        <v>42370</v>
      </c>
      <c r="I27" s="10">
        <v>43100</v>
      </c>
    </row>
    <row r="28" spans="1:9" ht="68.25" customHeight="1" x14ac:dyDescent="0.25">
      <c r="A28" s="2">
        <v>24</v>
      </c>
      <c r="B28" s="8" t="s">
        <v>48</v>
      </c>
      <c r="C28" s="8" t="s">
        <v>49</v>
      </c>
      <c r="D28" s="9">
        <v>4068909</v>
      </c>
      <c r="E28" s="3">
        <f>Listaprojektow[[#This Row],[Wartość zatwierdzonego projektu*]]*85%</f>
        <v>3458572.65</v>
      </c>
      <c r="F28" s="8">
        <v>47</v>
      </c>
      <c r="G28" s="10">
        <v>42339</v>
      </c>
      <c r="H28" s="10">
        <v>42248</v>
      </c>
      <c r="I28" s="10">
        <v>43100</v>
      </c>
    </row>
    <row r="29" spans="1:9" ht="40.5" customHeight="1" x14ac:dyDescent="0.25">
      <c r="A29" s="2">
        <v>25</v>
      </c>
      <c r="B29" s="8" t="s">
        <v>56</v>
      </c>
      <c r="C29" s="8" t="s">
        <v>57</v>
      </c>
      <c r="D29" s="9">
        <v>1128781</v>
      </c>
      <c r="E29" s="3">
        <f>Listaprojektow[[#This Row],[Wartość zatwierdzonego projektu*]]*85%</f>
        <v>959463.85</v>
      </c>
      <c r="F29" s="8">
        <v>47</v>
      </c>
      <c r="G29" s="10">
        <v>42339</v>
      </c>
      <c r="H29" s="10">
        <v>42217</v>
      </c>
      <c r="I29" s="10">
        <v>43100</v>
      </c>
    </row>
    <row r="30" spans="1:9" ht="44.25" customHeight="1" x14ac:dyDescent="0.25">
      <c r="A30" s="2">
        <v>26</v>
      </c>
      <c r="B30" s="8" t="s">
        <v>58</v>
      </c>
      <c r="C30" s="8" t="s">
        <v>59</v>
      </c>
      <c r="D30" s="9">
        <v>2023553.9</v>
      </c>
      <c r="E30" s="3">
        <f>Listaprojektow[[#This Row],[Wartość zatwierdzonego projektu*]]*85%</f>
        <v>1720020.8149999999</v>
      </c>
      <c r="F30" s="8">
        <v>47</v>
      </c>
      <c r="G30" s="10">
        <v>42339</v>
      </c>
      <c r="H30" s="10">
        <v>42005</v>
      </c>
      <c r="I30" s="10">
        <v>43100</v>
      </c>
    </row>
    <row r="31" spans="1:9" ht="62.25" customHeight="1" x14ac:dyDescent="0.25">
      <c r="A31" s="2">
        <v>27</v>
      </c>
      <c r="B31" s="8" t="s">
        <v>62</v>
      </c>
      <c r="C31" s="8" t="s">
        <v>63</v>
      </c>
      <c r="D31" s="11">
        <v>1650902.09</v>
      </c>
      <c r="E31" s="3">
        <f>Listaprojektow[[#This Row],[Wartość zatwierdzonego projektu*]]*85%</f>
        <v>1403266.7764999999</v>
      </c>
      <c r="F31" s="8">
        <v>47</v>
      </c>
      <c r="G31" s="10">
        <v>42353</v>
      </c>
      <c r="H31" s="10">
        <v>42370</v>
      </c>
      <c r="I31" s="10">
        <v>43100</v>
      </c>
    </row>
    <row r="32" spans="1:9" x14ac:dyDescent="0.25">
      <c r="A32" s="2">
        <v>28</v>
      </c>
      <c r="B32" s="8" t="s">
        <v>68</v>
      </c>
      <c r="C32" s="8" t="s">
        <v>69</v>
      </c>
      <c r="D32" s="9">
        <v>523200.96</v>
      </c>
      <c r="E32" s="3">
        <f>Listaprojektow[[#This Row],[Wartość zatwierdzonego projektu*]]*85%</f>
        <v>444720.81599999999</v>
      </c>
      <c r="F32" s="8">
        <v>47</v>
      </c>
      <c r="G32" s="10">
        <v>42353</v>
      </c>
      <c r="H32" s="10">
        <v>42370</v>
      </c>
      <c r="I32" s="10">
        <v>43100</v>
      </c>
    </row>
    <row r="33" spans="1:9" x14ac:dyDescent="0.25">
      <c r="A33" s="2">
        <v>29</v>
      </c>
      <c r="B33" s="8" t="s">
        <v>70</v>
      </c>
      <c r="C33" s="8" t="s">
        <v>71</v>
      </c>
      <c r="D33" s="9">
        <v>3619827.99</v>
      </c>
      <c r="E33" s="3">
        <f>Listaprojektow[[#This Row],[Wartość zatwierdzonego projektu*]]*85%</f>
        <v>3076853.7915000003</v>
      </c>
      <c r="F33" s="8">
        <v>47</v>
      </c>
      <c r="G33" s="10">
        <v>42353</v>
      </c>
      <c r="H33" s="10">
        <v>42309</v>
      </c>
      <c r="I33" s="10">
        <v>43100</v>
      </c>
    </row>
    <row r="34" spans="1:9" ht="38.25" x14ac:dyDescent="0.25">
      <c r="A34" s="2">
        <v>30</v>
      </c>
      <c r="B34" s="8" t="s">
        <v>72</v>
      </c>
      <c r="C34" s="8" t="s">
        <v>73</v>
      </c>
      <c r="D34" s="9">
        <v>4999999.6100000003</v>
      </c>
      <c r="E34" s="3">
        <f>Listaprojektow[[#This Row],[Wartość zatwierdzonego projektu*]]*85%</f>
        <v>4249999.6685000006</v>
      </c>
      <c r="F34" s="8">
        <v>47</v>
      </c>
      <c r="G34" s="10">
        <v>42353</v>
      </c>
      <c r="H34" s="10">
        <v>42278</v>
      </c>
      <c r="I34" s="10">
        <v>43100</v>
      </c>
    </row>
    <row r="35" spans="1:9" ht="25.5" x14ac:dyDescent="0.25">
      <c r="A35" s="2">
        <v>31</v>
      </c>
      <c r="B35" s="8" t="s">
        <v>74</v>
      </c>
      <c r="C35" s="8" t="s">
        <v>75</v>
      </c>
      <c r="D35" s="9">
        <v>4362645</v>
      </c>
      <c r="E35" s="3">
        <f>Listaprojektow[[#This Row],[Wartość zatwierdzonego projektu*]]*85%</f>
        <v>3708248.25</v>
      </c>
      <c r="F35" s="8">
        <v>47</v>
      </c>
      <c r="G35" s="10">
        <v>42353</v>
      </c>
      <c r="H35" s="10">
        <v>42186</v>
      </c>
      <c r="I35" s="10">
        <v>43100</v>
      </c>
    </row>
    <row r="36" spans="1:9" x14ac:dyDescent="0.25">
      <c r="A36" s="2">
        <v>32</v>
      </c>
      <c r="B36" s="6" t="s">
        <v>11</v>
      </c>
      <c r="C36" s="6" t="s">
        <v>3</v>
      </c>
      <c r="D36" s="3">
        <v>3583888</v>
      </c>
      <c r="E36" s="3">
        <f>Listaprojektow[[#This Row],[Wartość zatwierdzonego projektu*]]*85%</f>
        <v>3046304.8</v>
      </c>
      <c r="F36" s="6">
        <v>46</v>
      </c>
      <c r="G36" s="4">
        <v>42311</v>
      </c>
      <c r="H36" s="4">
        <v>42370</v>
      </c>
      <c r="I36" s="4">
        <v>43100</v>
      </c>
    </row>
    <row r="37" spans="1:9" ht="25.5" x14ac:dyDescent="0.25">
      <c r="A37" s="2">
        <v>33</v>
      </c>
      <c r="B37" s="8" t="s">
        <v>34</v>
      </c>
      <c r="C37" s="8" t="s">
        <v>35</v>
      </c>
      <c r="D37" s="9">
        <v>2222738.9700000002</v>
      </c>
      <c r="E37" s="3">
        <f>Listaprojektow[[#This Row],[Wartość zatwierdzonego projektu*]]*85%</f>
        <v>1889328.1245000002</v>
      </c>
      <c r="F37" s="8">
        <v>46</v>
      </c>
      <c r="G37" s="10">
        <v>42325</v>
      </c>
      <c r="H37" s="10">
        <v>42370</v>
      </c>
      <c r="I37" s="10">
        <v>43100</v>
      </c>
    </row>
    <row r="38" spans="1:9" ht="38.25" x14ac:dyDescent="0.25">
      <c r="A38" s="2">
        <v>34</v>
      </c>
      <c r="B38" s="8" t="s">
        <v>50</v>
      </c>
      <c r="C38" s="8" t="s">
        <v>51</v>
      </c>
      <c r="D38" s="9">
        <v>8195845</v>
      </c>
      <c r="E38" s="3">
        <f>Listaprojektow[[#This Row],[Wartość zatwierdzonego projektu*]]*85%</f>
        <v>6966468.25</v>
      </c>
      <c r="F38" s="8">
        <v>45</v>
      </c>
      <c r="G38" s="10">
        <v>42339</v>
      </c>
      <c r="H38" s="10">
        <v>42278</v>
      </c>
      <c r="I38" s="10">
        <v>43100</v>
      </c>
    </row>
    <row r="39" spans="1:9" ht="25.5" x14ac:dyDescent="0.25">
      <c r="A39" s="2">
        <v>35</v>
      </c>
      <c r="B39" s="8" t="s">
        <v>80</v>
      </c>
      <c r="C39" s="8" t="s">
        <v>81</v>
      </c>
      <c r="D39" s="9">
        <v>4422807</v>
      </c>
      <c r="E39" s="3">
        <f>Listaprojektow[[#This Row],[Wartość zatwierdzonego projektu*]]*85%</f>
        <v>3759385.9499999997</v>
      </c>
      <c r="F39" s="8">
        <v>45</v>
      </c>
      <c r="G39" s="10">
        <v>42353</v>
      </c>
      <c r="H39" s="10">
        <v>42186</v>
      </c>
      <c r="I39" s="10">
        <v>43100</v>
      </c>
    </row>
    <row r="40" spans="1:9" ht="25.5" x14ac:dyDescent="0.25">
      <c r="A40" s="2">
        <v>36</v>
      </c>
      <c r="B40" s="8" t="s">
        <v>66</v>
      </c>
      <c r="C40" s="8" t="s">
        <v>67</v>
      </c>
      <c r="D40" s="9">
        <v>3658973</v>
      </c>
      <c r="E40" s="3">
        <f>Listaprojektow[[#This Row],[Wartość zatwierdzonego projektu*]]*85%</f>
        <v>3110127.05</v>
      </c>
      <c r="F40" s="8">
        <v>44</v>
      </c>
      <c r="G40" s="10">
        <v>42353</v>
      </c>
      <c r="H40" s="10">
        <v>42370</v>
      </c>
      <c r="I40" s="10">
        <v>43100</v>
      </c>
    </row>
    <row r="41" spans="1:9" x14ac:dyDescent="0.25">
      <c r="B41" s="16" t="s">
        <v>27</v>
      </c>
      <c r="C41" s="16"/>
      <c r="D41" s="16"/>
      <c r="E41" s="16"/>
      <c r="F41" s="16"/>
    </row>
  </sheetData>
  <mergeCells count="4">
    <mergeCell ref="A3:I3"/>
    <mergeCell ref="A2:I2"/>
    <mergeCell ref="A1:B1"/>
    <mergeCell ref="B41:F41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Kucharska (Caus) Karolina</cp:lastModifiedBy>
  <cp:lastPrinted>2015-12-16T12:16:50Z</cp:lastPrinted>
  <dcterms:created xsi:type="dcterms:W3CDTF">2015-06-15T08:53:48Z</dcterms:created>
  <dcterms:modified xsi:type="dcterms:W3CDTF">2015-12-16T12:17:06Z</dcterms:modified>
</cp:coreProperties>
</file>