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OP\! IV Energetyka\4.1.3 OZE 199_17 konkurs\5. Na stronę po wyborze\"/>
    </mc:Choice>
  </mc:AlternateContent>
  <bookViews>
    <workbookView xWindow="480" yWindow="180" windowWidth="27795" windowHeight="1252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Arkusz1!$B$10:$M$33</definedName>
  </definedNames>
  <calcPr calcId="152511"/>
</workbook>
</file>

<file path=xl/calcChain.xml><?xml version="1.0" encoding="utf-8"?>
<calcChain xmlns="http://schemas.openxmlformats.org/spreadsheetml/2006/main">
  <c r="H34" i="1" l="1"/>
  <c r="G34" i="1"/>
  <c r="I12" i="1"/>
  <c r="I13" i="1"/>
  <c r="I11" i="1"/>
  <c r="F34" i="1" l="1"/>
  <c r="I34" i="1"/>
  <c r="J34" i="1"/>
  <c r="E34" i="1"/>
</calcChain>
</file>

<file path=xl/sharedStrings.xml><?xml version="1.0" encoding="utf-8"?>
<sst xmlns="http://schemas.openxmlformats.org/spreadsheetml/2006/main" count="206" uniqueCount="124">
  <si>
    <t>Regionalny Program Operacyjny Województwa Śląskiego 2014-2020</t>
  </si>
  <si>
    <r>
      <t xml:space="preserve">Oś Priorytetowa: </t>
    </r>
    <r>
      <rPr>
        <b/>
        <sz val="10.5"/>
        <rFont val="Arial"/>
        <family val="2"/>
        <charset val="238"/>
      </rPr>
      <t>IV Efektywność energetyczna, odnawialne źródła energii i gospodarka niskoemisyjna</t>
    </r>
  </si>
  <si>
    <r>
      <t xml:space="preserve">Poddziałanie: </t>
    </r>
    <r>
      <rPr>
        <b/>
        <sz val="10.5"/>
        <rFont val="Arial"/>
        <family val="2"/>
        <charset val="238"/>
      </rPr>
      <t>4.1.3. Odnawialne źródła energii - konkurs</t>
    </r>
  </si>
  <si>
    <r>
      <t xml:space="preserve">Numer naboru: </t>
    </r>
    <r>
      <rPr>
        <b/>
        <sz val="10.5"/>
        <rFont val="Arial"/>
        <family val="2"/>
        <charset val="238"/>
      </rPr>
      <t>RPSL.04.01.03-IZ.01-24-199/17</t>
    </r>
  </si>
  <si>
    <t>Lp.</t>
  </si>
  <si>
    <t>Numer wniosku</t>
  </si>
  <si>
    <t>Wnioskodawca</t>
  </si>
  <si>
    <t>Tytuł projektu</t>
  </si>
  <si>
    <t>Wnioskowane dofinansowanie z budżetu państwa  [PLN] (jeśli dotyczy)</t>
  </si>
  <si>
    <t>Wnioskowane dofinansowanie ogółem  [PLN]</t>
  </si>
  <si>
    <t>Koszt całkowity [PLN]</t>
  </si>
  <si>
    <t>Spełnia ktyteria i uzyskał wymaganą liczbę
punktów/nie spełnia kryteriów - formalnych, merytorycznych, strategicznych</t>
  </si>
  <si>
    <t>Wybrany do dofinasowania - Tak/Nie</t>
  </si>
  <si>
    <t>Liczba przyznanych punktów</t>
  </si>
  <si>
    <t>GMINA BUCZKOWICE</t>
  </si>
  <si>
    <t xml:space="preserve">  Odnawialne źródła energii na potrzeby budynków mieszkalnych w Gminie Buczkowice</t>
  </si>
  <si>
    <t>Miasto Kalety</t>
  </si>
  <si>
    <t>Ograniczenie niskiej emisji poprzez montaż pomp ciepła w budynkach jednorodzinnych w mieście Kalety – Leśnym Zakątku Śląska</t>
  </si>
  <si>
    <t xml:space="preserve">  MIASTO RACIBÓRZ</t>
  </si>
  <si>
    <t xml:space="preserve">  Wsparcie rozwoju OZE na terenie Miasta Racibórz - projekt grantowy</t>
  </si>
  <si>
    <t xml:space="preserve">  GMINA MIASTA TYCHY</t>
  </si>
  <si>
    <t xml:space="preserve">  Odnawialne źródła energii szansą na poprawę jakości powietrza w Tychach</t>
  </si>
  <si>
    <t>MIASTO BIELSKO-BIAŁA</t>
  </si>
  <si>
    <t>Odnawialne źródła energii dla mieszkańców Bielska-Białej</t>
  </si>
  <si>
    <t xml:space="preserve">  GMINA PSZCZYNA</t>
  </si>
  <si>
    <t xml:space="preserve">  Inteligentne zarządzanie energią poprzez budowę instalacji odnawialnych źródeł energii w budynkach mieszkalnych mieszkańców Gminy Pszczyna</t>
  </si>
  <si>
    <t>MIASTO RYDUŁTOWY</t>
  </si>
  <si>
    <t>Instalacje OZE na terenie miasta Rydułtowy</t>
  </si>
  <si>
    <t>GMINA OGRODZIENIEC</t>
  </si>
  <si>
    <t>Poprawa efektywności energetycznej poprzez zakup i montaż ogniw fotowoltaicznych na budynkach mieszkalnych w Gminie Ogrodzieniec</t>
  </si>
  <si>
    <t>GMINA KNURÓW</t>
  </si>
  <si>
    <t>Słoneczna Gmina Knurów- wsparcie mieszkańców w budowie indywidualnych systemów fotowoltaicznych</t>
  </si>
  <si>
    <t>GMINA OŻAROWICE</t>
  </si>
  <si>
    <t>Odnawialne źródła energii szansą na poprawę jakości powietrza w Gminie Ożarowice</t>
  </si>
  <si>
    <t>Gmina Starcza</t>
  </si>
  <si>
    <t>Odnawialne źródła energii dla mieszkańców Gminy Starcza</t>
  </si>
  <si>
    <t xml:space="preserve">  MIASTO RADZIONKÓW</t>
  </si>
  <si>
    <t>Poprawa jakości powietrza poprzez zwiększenie udziału OZE w wytwarzaniu energii na terenie Gminy Radzionków</t>
  </si>
  <si>
    <t xml:space="preserve">  MIASTO WODZISŁAW ŚLĄSKI</t>
  </si>
  <si>
    <t xml:space="preserve">  Słoneczna energia - budowa instalacji fotowoltaicznych w Wodzisławiu Śląskim</t>
  </si>
  <si>
    <t>GMINA i MIASTO CZERWIONKA-LESZCZYNY</t>
  </si>
  <si>
    <t xml:space="preserve">  Zakup i montaż urządzeń wykorzystujących odnawialne źródła energii w Czerwionce-Leszczynach</t>
  </si>
  <si>
    <t xml:space="preserve">  GMINA CZECHOWICE-DZIEDZICE</t>
  </si>
  <si>
    <t xml:space="preserve">  Program poprawy jakości powietrza poprzez zwiększenie udziału OZE w wytwarzaniu energii na terenie Gminy Czechowice-Dziedzice</t>
  </si>
  <si>
    <t>GMINA KOSZĘCIN</t>
  </si>
  <si>
    <t xml:space="preserve">  Odnawialne źródła energii dla mieszkańców Gminy Koszęcin</t>
  </si>
  <si>
    <t>ZWIĄZEK GMIN I POWIATÓW SUBREGIONU ZACHODNIEGO WOJEWÓDZTWA ŚLĄSKIEGO Z SIEDZIBĄ W RYBNIKU</t>
  </si>
  <si>
    <t xml:space="preserve">  "Łączymy z energią" – montaż instalacji OZE dla budynków mieszkalnych na terenie Subregionu Zachodniego Województwa Śląskiego"</t>
  </si>
  <si>
    <t xml:space="preserve">  MIASTO ŁAZISKA GÓRNE</t>
  </si>
  <si>
    <t xml:space="preserve">  Poprawa efektywności energetycznej poprzez zakup i montaż ogniw fotowoltaicznych na budynkach mieszkalnych w Mieście Łaziska Górne</t>
  </si>
  <si>
    <t>ZWIĄZEK MIĘDZYGMINNY D/S EKOLOGII W ŻYWCU</t>
  </si>
  <si>
    <t xml:space="preserve">  Słoneczna Żywiecczyzna</t>
  </si>
  <si>
    <t>GMINA PILCHOWICE</t>
  </si>
  <si>
    <t xml:space="preserve">  Poprawa jakości powietrza poprzez zwiększenie udziału OZE w wytwarzaniu energii na terenie Gminy Pilchowice</t>
  </si>
  <si>
    <t>GMINA JANÓW</t>
  </si>
  <si>
    <t xml:space="preserve">  Odnawialne źródła energii dla mieszkańców Gminy Janów</t>
  </si>
  <si>
    <t xml:space="preserve">  GMINA ŻARKI</t>
  </si>
  <si>
    <t xml:space="preserve">  Odnawialne źródła energii dla mieszkańców Gminy Żarki</t>
  </si>
  <si>
    <t xml:space="preserve">  GMINA CIASNA</t>
  </si>
  <si>
    <t xml:space="preserve">  Montaż instalacji wykorzystujących odnawialne źródła energii na terenie Gminy Ciasna</t>
  </si>
  <si>
    <t>1.</t>
  </si>
  <si>
    <t>2.</t>
  </si>
  <si>
    <t>3.</t>
  </si>
  <si>
    <t>4.</t>
  </si>
  <si>
    <t>5.</t>
  </si>
  <si>
    <t>6.</t>
  </si>
  <si>
    <t>7.</t>
  </si>
  <si>
    <t>8.</t>
  </si>
  <si>
    <t>Data i podpis Przewodniczącego KOP</t>
  </si>
  <si>
    <t>Data i podpis Dyrektora FR</t>
  </si>
  <si>
    <t>Lista wniosków o dofinansowanie projektów pozostawionych bez rozpatrzenia - nie dotyczy</t>
  </si>
  <si>
    <t>Lista wniosków o dofinansowanie projektów wycofanych przez Wnioskodawców - nie dotyczy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</si>
  <si>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</si>
  <si>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</si>
  <si>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</si>
  <si>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</si>
  <si>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</si>
  <si>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</si>
  <si>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</si>
  <si>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</si>
  <si>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</si>
  <si>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</si>
  <si>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</si>
  <si>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</si>
  <si>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</si>
  <si>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</si>
  <si>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</si>
  <si>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Spełnia ktyteria i uzyskał wymaganą liczbę
punktów</t>
  </si>
  <si>
    <t>Tak</t>
  </si>
  <si>
    <t>Nie</t>
  </si>
  <si>
    <t>WND-RPSL.04.01.03-24-026C/18-002</t>
  </si>
  <si>
    <t>WND-RPSL.04.01.03-24-02AF/18-002</t>
  </si>
  <si>
    <t>WND-RPSL.04.01.03-24-02AH/18-002</t>
  </si>
  <si>
    <t>WND-RPSL.04.01.03-24-02B6/18-002</t>
  </si>
  <si>
    <t>WND-RPSL.04.01.03-24-02BA/18-002</t>
  </si>
  <si>
    <t>WND-RPSL.04.01.03-24-02BB/18-003</t>
  </si>
  <si>
    <t>WND-RPSL.04.01.03-24-02BE/18-002</t>
  </si>
  <si>
    <t>WND-RPSL.04.01.03-24-02D5/18-003</t>
  </si>
  <si>
    <t>WND-RPSL.04.01.03-24-02D9/18-002</t>
  </si>
  <si>
    <t>WND-RPSL.04.01.03-24-02DB/18-002</t>
  </si>
  <si>
    <t>WND-RPSL.04.01.03-24-02DC/18-003</t>
  </si>
  <si>
    <t>WND-RPSL.04.01.03-24-02E7/18-002</t>
  </si>
  <si>
    <t>WND-RPSL.04.01.03-24-02E8/18-002</t>
  </si>
  <si>
    <t>WND-RPSL.04.01.03-24-02E9/18-002</t>
  </si>
  <si>
    <t>WND-RPSL.04.01.03-24-02EB/18-002</t>
  </si>
  <si>
    <t>WND-RPSL.04.01.03-24-02EC/18-003</t>
  </si>
  <si>
    <t>WND-RPSL.04.01.03-24-02EE/18-002</t>
  </si>
  <si>
    <t>WND-RPSL.04.01.03-24-02EG/18-002</t>
  </si>
  <si>
    <t>WND-RPSL.04.01.03-24-02F5/18-003</t>
  </si>
  <si>
    <t>WND-RPSL.04.01.03-24-02F6/18-002</t>
  </si>
  <si>
    <t>WND-RPSL.04.01.03-24-02FF/18-003</t>
  </si>
  <si>
    <t>WND-RPSL.04.01.03-24-02G3/18-003</t>
  </si>
  <si>
    <t>WND-RPSL.04.01.03-24-02GE/18-003</t>
  </si>
  <si>
    <t>Razem</t>
  </si>
  <si>
    <t>Dofinansowanie z EFRR [PLN]</t>
  </si>
  <si>
    <t>Wnioskowane dofinansowanie z EFRR [PLN]</t>
  </si>
  <si>
    <t xml:space="preserve">Dofinansowanie z budżetu państwa  [PLN] </t>
  </si>
  <si>
    <t>n/d</t>
  </si>
  <si>
    <t>Lista ocenionych wniosków o dofinansowanie projektów grantowych</t>
  </si>
  <si>
    <t>Zarządu Województwa Śląskiego</t>
  </si>
  <si>
    <t>Załącznik nr 2</t>
  </si>
  <si>
    <t>do Uchwały nr     /      /VI/2019</t>
  </si>
  <si>
    <t>z dnia      .05.2019 r.</t>
  </si>
  <si>
    <r>
      <t xml:space="preserve">LISTA WNIOSKÓW O DOFINANSOWANIE PROJEKTÓW </t>
    </r>
    <r>
      <rPr>
        <b/>
        <u/>
        <sz val="10.5"/>
        <rFont val="Arial"/>
        <family val="2"/>
        <charset val="238"/>
      </rPr>
      <t>GRANTOWYCH,</t>
    </r>
    <r>
      <rPr>
        <b/>
        <sz val="10.5"/>
        <rFont val="Arial"/>
        <family val="2"/>
        <charset val="238"/>
      </rPr>
      <t xml:space="preserve"> KTÓRE UZYSKAŁY WYMAGANĄ LICZBĘ PUNKTÓW, Z WYRÓŻNIENIEM WNIOSKÓW  WYBRANYCH DO DOFINANSOWANIA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</si>
</sst>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8"/>
      <name val="Century Gothic"/>
      <family val="2"/>
      <charset val="238"/>
    </font>
    <font>
      <sz val="10"/>
      <name val="Arial"/>
      <family val="2"/>
      <charset val="1"/>
    </font>
    <font>
      <sz val="10"/>
      <name val="Arial"/>
      <family val="2"/>
      <charset val="238"/>
    </font>
    <font>
      <b/>
      <sz val="10.5"/>
      <name val="Verdana"/>
      <family val="2"/>
      <charset val="238"/>
    </font>
    <font>
      <sz val="10.5"/>
      <name val="Calibri"/>
      <family val="2"/>
      <charset val="238"/>
      <scheme val="minor"/>
    </font>
    <font>
      <sz val="10.5"/>
      <color theme="1"/>
      <name val="Arial"/>
      <family val="2"/>
      <charset val="238"/>
    </font>
    <font>
      <b/>
      <u/>
      <sz val="10.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1" fillId="0" borderId="0"/>
    <xf numFmtId="0" fontId="11" fillId="0" borderId="0"/>
    <xf numFmtId="0" fontId="12" fillId="0" borderId="0"/>
    <xf numFmtId="0" fontId="13" fillId="2" borderId="1" applyFill="0" applyBorder="0">
      <alignment horizontal="left" vertical="center" wrapText="1"/>
    </xf>
    <xf numFmtId="0" fontId="12" fillId="0" borderId="0"/>
    <xf numFmtId="0" fontId="14" fillId="0" borderId="0"/>
    <xf numFmtId="0" fontId="7" fillId="0" borderId="0"/>
    <xf numFmtId="0" fontId="1" fillId="0" borderId="0"/>
    <xf numFmtId="0" fontId="1" fillId="0" borderId="0"/>
    <xf numFmtId="0" fontId="8" fillId="3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15" fillId="0" borderId="0"/>
    <xf numFmtId="0" fontId="10" fillId="5" borderId="0" applyNumberFormat="0" applyBorder="0" applyAlignment="0" applyProtection="0"/>
    <xf numFmtId="0" fontId="12" fillId="0" borderId="0"/>
    <xf numFmtId="0" fontId="1" fillId="0" borderId="0"/>
    <xf numFmtId="0" fontId="7" fillId="0" borderId="0"/>
    <xf numFmtId="0" fontId="9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1" fillId="0" borderId="0" xfId="0" applyNumberFormat="1" applyFont="1" applyBorder="1" applyAlignment="1">
      <alignment horizontal="right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" fontId="2" fillId="0" borderId="0" xfId="0" applyNumberFormat="1" applyFont="1" applyBorder="1" applyAlignment="1">
      <alignment horizontal="left" wrapText="1"/>
    </xf>
    <xf numFmtId="0" fontId="1" fillId="0" borderId="0" xfId="0" applyFont="1" applyFill="1"/>
    <xf numFmtId="4" fontId="11" fillId="0" borderId="0" xfId="3" applyNumberFormat="1" applyAlignment="1">
      <alignment wrapText="1"/>
    </xf>
    <xf numFmtId="2" fontId="3" fillId="0" borderId="0" xfId="0" applyNumberFormat="1" applyFont="1" applyAlignment="1">
      <alignment horizontal="center" vertical="center"/>
    </xf>
    <xf numFmtId="0" fontId="4" fillId="0" borderId="0" xfId="9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11" fillId="0" borderId="0" xfId="3" applyAlignment="1">
      <alignment wrapText="1"/>
    </xf>
    <xf numFmtId="4" fontId="11" fillId="0" borderId="0" xfId="3" applyNumberFormat="1" applyAlignment="1">
      <alignment wrapText="1"/>
    </xf>
    <xf numFmtId="0" fontId="3" fillId="0" borderId="3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 wrapText="1"/>
    </xf>
    <xf numFmtId="0" fontId="4" fillId="0" borderId="0" xfId="9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6" fillId="0" borderId="0" xfId="0" applyFont="1"/>
    <xf numFmtId="0" fontId="4" fillId="0" borderId="0" xfId="0" applyFont="1" applyBorder="1" applyAlignment="1">
      <alignment horizontal="left" wrapText="1"/>
    </xf>
    <xf numFmtId="4" fontId="4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4" fontId="3" fillId="0" borderId="0" xfId="0" applyNumberFormat="1" applyFont="1" applyBorder="1" applyAlignment="1">
      <alignment horizontal="right" wrapText="1"/>
    </xf>
    <xf numFmtId="2" fontId="3" fillId="0" borderId="0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18" fillId="0" borderId="0" xfId="0" applyFont="1" applyAlignment="1">
      <alignment vertical="center"/>
    </xf>
    <xf numFmtId="0" fontId="4" fillId="0" borderId="0" xfId="9" applyFont="1" applyAlignment="1">
      <alignment horizontal="center"/>
    </xf>
  </cellXfs>
  <cellStyles count="24">
    <cellStyle name="Dobre 2" xfId="11"/>
    <cellStyle name="Neutralne 2" xfId="16"/>
    <cellStyle name="Normalny" xfId="0" builtinId="0"/>
    <cellStyle name="Normalny 2" xfId="6"/>
    <cellStyle name="Normalny 3" xfId="7"/>
    <cellStyle name="Normalny 3 2" xfId="9"/>
    <cellStyle name="Normalny 4" xfId="2"/>
    <cellStyle name="Normalny 4 2" xfId="12"/>
    <cellStyle name="Normalny 4 2 2" xfId="22"/>
    <cellStyle name="Normalny 5" xfId="4"/>
    <cellStyle name="Normalny 5 2" xfId="13"/>
    <cellStyle name="Normalny 5 2 2" xfId="23"/>
    <cellStyle name="Normalny 5 3" xfId="17"/>
    <cellStyle name="Normalny 5 4" xfId="19"/>
    <cellStyle name="Normalny 6" xfId="1"/>
    <cellStyle name="Normalny 6 2" xfId="14"/>
    <cellStyle name="Normalny 6 3" xfId="8"/>
    <cellStyle name="Normalny 6 4" xfId="21"/>
    <cellStyle name="Normalny 7" xfId="3"/>
    <cellStyle name="Normalny 7 2" xfId="10"/>
    <cellStyle name="Normalny 8" xfId="15"/>
    <cellStyle name="Normalny 8 2" xfId="18"/>
    <cellStyle name="Styl 1" xfId="5"/>
    <cellStyle name="Złe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abSelected="1" zoomScale="85" zoomScaleNormal="85" zoomScalePageLayoutView="70" workbookViewId="0">
      <selection activeCell="O14" sqref="O14"/>
    </sheetView>
  </sheetViews>
  <sheetFormatPr defaultRowHeight="15"/>
  <cols>
    <col min="1" max="1" width="6.5703125" customWidth="1"/>
    <col min="2" max="2" width="23.28515625" customWidth="1"/>
    <col min="3" max="3" width="25.85546875" customWidth="1"/>
    <col min="4" max="4" width="44.42578125" customWidth="1"/>
    <col min="5" max="5" width="16.5703125" customWidth="1"/>
    <col min="6" max="6" width="16" customWidth="1"/>
    <col min="7" max="7" width="17" customWidth="1"/>
    <col min="8" max="8" width="16.28515625" customWidth="1"/>
    <col min="9" max="9" width="23.7109375" customWidth="1"/>
    <col min="10" max="10" width="23.140625" customWidth="1"/>
    <col min="11" max="11" width="22.140625" customWidth="1"/>
    <col min="12" max="12" width="14.5703125" customWidth="1"/>
    <col min="13" max="13" width="16.140625" customWidth="1"/>
    <col min="14" max="14" width="17.42578125" customWidth="1"/>
    <col min="15" max="16" width="13.5703125" bestFit="1" customWidth="1"/>
    <col min="18" max="21" width="9.7109375" bestFit="1" customWidth="1"/>
  </cols>
  <sheetData>
    <row r="1" spans="1:21" s="3" customFormat="1" ht="13.5">
      <c r="M1" s="14"/>
    </row>
    <row r="2" spans="1:21" s="3" customFormat="1" ht="13.5">
      <c r="A2" s="47" t="s">
        <v>123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21" s="3" customFormat="1" ht="13.5">
      <c r="A3" s="15"/>
      <c r="B3" s="15"/>
      <c r="C3" s="15"/>
      <c r="D3" s="15"/>
      <c r="E3" s="15"/>
      <c r="F3" s="15"/>
      <c r="G3" s="21"/>
      <c r="H3" s="21"/>
      <c r="I3" s="15"/>
      <c r="J3" s="15"/>
      <c r="K3" s="15"/>
      <c r="L3" s="46" t="s">
        <v>120</v>
      </c>
    </row>
    <row r="4" spans="1:21" s="3" customFormat="1" ht="13.5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6" t="s">
        <v>121</v>
      </c>
    </row>
    <row r="5" spans="1:21" s="3" customFormat="1" ht="13.5">
      <c r="A5" s="3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6" t="s">
        <v>119</v>
      </c>
    </row>
    <row r="6" spans="1:21" s="3" customFormat="1" ht="13.5">
      <c r="A6" s="3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6" t="s">
        <v>122</v>
      </c>
    </row>
    <row r="7" spans="1:21" s="3" customFormat="1" ht="13.5">
      <c r="A7" s="3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6"/>
    </row>
    <row r="8" spans="1:21" s="3" customFormat="1" ht="13.5">
      <c r="M8" s="14"/>
    </row>
    <row r="9" spans="1:21" s="1" customFormat="1" ht="13.5">
      <c r="A9" s="26" t="s">
        <v>118</v>
      </c>
      <c r="B9" s="27"/>
      <c r="C9" s="27"/>
      <c r="D9" s="28"/>
      <c r="E9" s="29"/>
      <c r="F9" s="29"/>
      <c r="G9" s="29"/>
      <c r="H9" s="29"/>
      <c r="I9" s="29"/>
      <c r="J9" s="30"/>
      <c r="K9" s="30"/>
      <c r="L9" s="30"/>
      <c r="M9" s="31"/>
    </row>
    <row r="10" spans="1:21" s="1" customFormat="1" ht="108">
      <c r="A10" s="32" t="s">
        <v>4</v>
      </c>
      <c r="B10" s="33" t="s">
        <v>5</v>
      </c>
      <c r="C10" s="33" t="s">
        <v>6</v>
      </c>
      <c r="D10" s="34" t="s">
        <v>7</v>
      </c>
      <c r="E10" s="33" t="s">
        <v>115</v>
      </c>
      <c r="F10" s="33" t="s">
        <v>8</v>
      </c>
      <c r="G10" s="33" t="s">
        <v>114</v>
      </c>
      <c r="H10" s="33" t="s">
        <v>116</v>
      </c>
      <c r="I10" s="33" t="s">
        <v>9</v>
      </c>
      <c r="J10" s="34" t="s">
        <v>10</v>
      </c>
      <c r="K10" s="34" t="s">
        <v>11</v>
      </c>
      <c r="L10" s="34" t="s">
        <v>12</v>
      </c>
      <c r="M10" s="35" t="s">
        <v>13</v>
      </c>
    </row>
    <row r="11" spans="1:21" s="1" customFormat="1" ht="94.5">
      <c r="A11" s="36" t="s">
        <v>60</v>
      </c>
      <c r="B11" s="8" t="s">
        <v>106</v>
      </c>
      <c r="C11" s="8" t="s">
        <v>46</v>
      </c>
      <c r="D11" s="8" t="s">
        <v>47</v>
      </c>
      <c r="E11" s="9">
        <v>20547700</v>
      </c>
      <c r="F11" s="37">
        <v>0</v>
      </c>
      <c r="G11" s="9">
        <v>10273850</v>
      </c>
      <c r="H11" s="9">
        <v>10273850</v>
      </c>
      <c r="I11" s="9">
        <f>G11+H11</f>
        <v>20547700</v>
      </c>
      <c r="J11" s="9">
        <v>21728912.5</v>
      </c>
      <c r="K11" s="9" t="s">
        <v>87</v>
      </c>
      <c r="L11" s="38" t="s">
        <v>88</v>
      </c>
      <c r="M11" s="38">
        <v>34.199999999999996</v>
      </c>
      <c r="N11" s="17"/>
      <c r="O11" s="13"/>
      <c r="P11" s="13"/>
      <c r="Q11" s="13"/>
      <c r="R11" s="13"/>
      <c r="S11" s="13"/>
      <c r="T11" s="13"/>
      <c r="U11" s="13"/>
    </row>
    <row r="12" spans="1:21" s="1" customFormat="1" ht="54">
      <c r="A12" s="36" t="s">
        <v>61</v>
      </c>
      <c r="B12" s="8" t="s">
        <v>103</v>
      </c>
      <c r="C12" s="8" t="s">
        <v>40</v>
      </c>
      <c r="D12" s="8" t="s">
        <v>41</v>
      </c>
      <c r="E12" s="9">
        <v>21840394.620000001</v>
      </c>
      <c r="F12" s="37">
        <v>0</v>
      </c>
      <c r="G12" s="9">
        <v>10920197.310000001</v>
      </c>
      <c r="H12" s="9">
        <v>10920197.310000001</v>
      </c>
      <c r="I12" s="9">
        <f t="shared" ref="I12:I13" si="0">G12+H12</f>
        <v>21840394.620000001</v>
      </c>
      <c r="J12" s="9">
        <v>23016107.5</v>
      </c>
      <c r="K12" s="9" t="s">
        <v>87</v>
      </c>
      <c r="L12" s="38" t="s">
        <v>88</v>
      </c>
      <c r="M12" s="38">
        <v>34</v>
      </c>
      <c r="N12" s="17"/>
      <c r="O12" s="18"/>
      <c r="P12" s="18"/>
      <c r="Q12" s="18"/>
      <c r="R12" s="13"/>
      <c r="S12" s="13"/>
      <c r="T12" s="13"/>
      <c r="U12" s="13"/>
    </row>
    <row r="13" spans="1:21" s="1" customFormat="1" ht="54.75" thickBot="1">
      <c r="A13" s="39" t="s">
        <v>62</v>
      </c>
      <c r="B13" s="22" t="s">
        <v>108</v>
      </c>
      <c r="C13" s="22" t="s">
        <v>50</v>
      </c>
      <c r="D13" s="22" t="s">
        <v>51</v>
      </c>
      <c r="E13" s="23">
        <v>52022712.5</v>
      </c>
      <c r="F13" s="40">
        <v>0</v>
      </c>
      <c r="G13" s="9">
        <v>26011356.25</v>
      </c>
      <c r="H13" s="9">
        <v>26011356.25</v>
      </c>
      <c r="I13" s="9">
        <f t="shared" si="0"/>
        <v>52022712.5</v>
      </c>
      <c r="J13" s="23">
        <v>55148250</v>
      </c>
      <c r="K13" s="23" t="s">
        <v>87</v>
      </c>
      <c r="L13" s="41" t="s">
        <v>88</v>
      </c>
      <c r="M13" s="41">
        <v>34</v>
      </c>
      <c r="N13" s="17"/>
      <c r="O13" s="18"/>
      <c r="P13" s="18"/>
      <c r="Q13" s="18"/>
      <c r="R13" s="13"/>
      <c r="S13" s="13"/>
      <c r="T13" s="13"/>
      <c r="U13" s="13"/>
    </row>
    <row r="14" spans="1:21" s="1" customFormat="1" ht="54.75" thickTop="1">
      <c r="A14" s="42" t="s">
        <v>63</v>
      </c>
      <c r="B14" s="24" t="s">
        <v>90</v>
      </c>
      <c r="C14" s="24" t="s">
        <v>14</v>
      </c>
      <c r="D14" s="24" t="s">
        <v>15</v>
      </c>
      <c r="E14" s="25">
        <v>6209295</v>
      </c>
      <c r="F14" s="43">
        <v>0</v>
      </c>
      <c r="G14" s="43" t="s">
        <v>117</v>
      </c>
      <c r="H14" s="43" t="s">
        <v>117</v>
      </c>
      <c r="I14" s="25">
        <v>6209295</v>
      </c>
      <c r="J14" s="25">
        <v>6544296</v>
      </c>
      <c r="K14" s="25" t="s">
        <v>87</v>
      </c>
      <c r="L14" s="44" t="s">
        <v>89</v>
      </c>
      <c r="M14" s="44">
        <v>33.799999999999997</v>
      </c>
      <c r="N14" s="17"/>
      <c r="O14" s="18"/>
      <c r="P14" s="18"/>
      <c r="Q14" s="18"/>
      <c r="R14" s="13"/>
      <c r="S14" s="13"/>
      <c r="T14" s="13"/>
      <c r="U14" s="13"/>
    </row>
    <row r="15" spans="1:21" s="1" customFormat="1" ht="54">
      <c r="A15" s="36" t="s">
        <v>64</v>
      </c>
      <c r="B15" s="8" t="s">
        <v>94</v>
      </c>
      <c r="C15" s="8" t="s">
        <v>22</v>
      </c>
      <c r="D15" s="8" t="s">
        <v>23</v>
      </c>
      <c r="E15" s="9">
        <v>14398437.5</v>
      </c>
      <c r="F15" s="37">
        <v>0</v>
      </c>
      <c r="G15" s="37" t="s">
        <v>117</v>
      </c>
      <c r="H15" s="37" t="s">
        <v>117</v>
      </c>
      <c r="I15" s="9">
        <v>14398437.5</v>
      </c>
      <c r="J15" s="9">
        <v>15156250</v>
      </c>
      <c r="K15" s="9" t="s">
        <v>87</v>
      </c>
      <c r="L15" s="38" t="s">
        <v>89</v>
      </c>
      <c r="M15" s="38">
        <v>33.6</v>
      </c>
      <c r="N15" s="17"/>
      <c r="O15" s="18"/>
      <c r="P15" s="18"/>
      <c r="Q15" s="18"/>
      <c r="R15" s="13"/>
      <c r="S15" s="13"/>
      <c r="T15" s="13"/>
      <c r="U15" s="13"/>
    </row>
    <row r="16" spans="1:21" s="1" customFormat="1" ht="54">
      <c r="A16" s="36" t="s">
        <v>65</v>
      </c>
      <c r="B16" s="8" t="s">
        <v>97</v>
      </c>
      <c r="C16" s="8" t="s">
        <v>28</v>
      </c>
      <c r="D16" s="8" t="s">
        <v>29</v>
      </c>
      <c r="E16" s="9">
        <v>4238512.4000000004</v>
      </c>
      <c r="F16" s="37">
        <v>0</v>
      </c>
      <c r="G16" s="37" t="s">
        <v>117</v>
      </c>
      <c r="H16" s="37" t="s">
        <v>117</v>
      </c>
      <c r="I16" s="9">
        <v>4238512.4000000004</v>
      </c>
      <c r="J16" s="9">
        <v>4461592</v>
      </c>
      <c r="K16" s="9" t="s">
        <v>87</v>
      </c>
      <c r="L16" s="38" t="s">
        <v>89</v>
      </c>
      <c r="M16" s="38">
        <v>33.4</v>
      </c>
      <c r="N16" s="17"/>
      <c r="O16" s="18"/>
      <c r="P16" s="18"/>
      <c r="Q16" s="18"/>
      <c r="R16" s="13"/>
      <c r="S16" s="13"/>
      <c r="T16" s="13"/>
      <c r="U16" s="13"/>
    </row>
    <row r="17" spans="1:21" s="1" customFormat="1" ht="54">
      <c r="A17" s="36" t="s">
        <v>66</v>
      </c>
      <c r="B17" s="8" t="s">
        <v>96</v>
      </c>
      <c r="C17" s="8" t="s">
        <v>26</v>
      </c>
      <c r="D17" s="8" t="s">
        <v>27</v>
      </c>
      <c r="E17" s="9">
        <v>6553839.1799999997</v>
      </c>
      <c r="F17" s="37">
        <v>0</v>
      </c>
      <c r="G17" s="37" t="s">
        <v>117</v>
      </c>
      <c r="H17" s="37" t="s">
        <v>117</v>
      </c>
      <c r="I17" s="9">
        <v>6553839.1799999997</v>
      </c>
      <c r="J17" s="9">
        <v>6899700.5999999996</v>
      </c>
      <c r="K17" s="9" t="s">
        <v>87</v>
      </c>
      <c r="L17" s="38" t="s">
        <v>89</v>
      </c>
      <c r="M17" s="38">
        <v>33.200000000000003</v>
      </c>
      <c r="N17" s="17"/>
      <c r="O17" s="18"/>
      <c r="P17" s="18"/>
      <c r="Q17" s="18"/>
      <c r="R17" s="13"/>
      <c r="S17" s="13"/>
      <c r="T17" s="13"/>
      <c r="U17" s="13"/>
    </row>
    <row r="18" spans="1:21" s="1" customFormat="1" ht="54">
      <c r="A18" s="36" t="s">
        <v>67</v>
      </c>
      <c r="B18" s="8" t="s">
        <v>104</v>
      </c>
      <c r="C18" s="8" t="s">
        <v>42</v>
      </c>
      <c r="D18" s="8" t="s">
        <v>43</v>
      </c>
      <c r="E18" s="9">
        <v>12198143.289999999</v>
      </c>
      <c r="F18" s="37">
        <v>0</v>
      </c>
      <c r="G18" s="37" t="s">
        <v>117</v>
      </c>
      <c r="H18" s="37" t="s">
        <v>117</v>
      </c>
      <c r="I18" s="9">
        <v>12198143.289999999</v>
      </c>
      <c r="J18" s="9">
        <v>12869180.369999999</v>
      </c>
      <c r="K18" s="9" t="s">
        <v>87</v>
      </c>
      <c r="L18" s="38" t="s">
        <v>89</v>
      </c>
      <c r="M18" s="38">
        <v>33.200000000000003</v>
      </c>
      <c r="N18" s="17"/>
      <c r="O18" s="18"/>
      <c r="P18" s="18"/>
      <c r="Q18" s="18"/>
      <c r="R18" s="13"/>
      <c r="S18" s="13"/>
      <c r="T18" s="13"/>
      <c r="U18" s="13"/>
    </row>
    <row r="19" spans="1:21" s="1" customFormat="1" ht="54">
      <c r="A19" s="36" t="s">
        <v>72</v>
      </c>
      <c r="B19" s="8" t="s">
        <v>93</v>
      </c>
      <c r="C19" s="8" t="s">
        <v>20</v>
      </c>
      <c r="D19" s="8" t="s">
        <v>21</v>
      </c>
      <c r="E19" s="9">
        <v>22071873.93</v>
      </c>
      <c r="F19" s="37">
        <v>0</v>
      </c>
      <c r="G19" s="37" t="s">
        <v>117</v>
      </c>
      <c r="H19" s="37" t="s">
        <v>117</v>
      </c>
      <c r="I19" s="9">
        <v>22071873.93</v>
      </c>
      <c r="J19" s="9">
        <v>23233551.5</v>
      </c>
      <c r="K19" s="9" t="s">
        <v>87</v>
      </c>
      <c r="L19" s="38" t="s">
        <v>89</v>
      </c>
      <c r="M19" s="38">
        <v>33</v>
      </c>
      <c r="N19" s="17"/>
      <c r="O19" s="18"/>
      <c r="P19" s="18"/>
      <c r="Q19" s="18"/>
      <c r="R19" s="13"/>
      <c r="S19" s="13"/>
      <c r="T19" s="13"/>
      <c r="U19" s="13"/>
    </row>
    <row r="20" spans="1:21" s="1" customFormat="1" ht="54">
      <c r="A20" s="36" t="s">
        <v>73</v>
      </c>
      <c r="B20" s="8" t="s">
        <v>99</v>
      </c>
      <c r="C20" s="8" t="s">
        <v>32</v>
      </c>
      <c r="D20" s="8" t="s">
        <v>33</v>
      </c>
      <c r="E20" s="9">
        <v>22761031.390000001</v>
      </c>
      <c r="F20" s="37">
        <v>0</v>
      </c>
      <c r="G20" s="37" t="s">
        <v>117</v>
      </c>
      <c r="H20" s="37" t="s">
        <v>117</v>
      </c>
      <c r="I20" s="9">
        <v>22761031.390000001</v>
      </c>
      <c r="J20" s="9">
        <v>23958980.41</v>
      </c>
      <c r="K20" s="9" t="s">
        <v>87</v>
      </c>
      <c r="L20" s="38" t="s">
        <v>89</v>
      </c>
      <c r="M20" s="38">
        <v>33</v>
      </c>
      <c r="N20" s="17"/>
      <c r="O20" s="18"/>
      <c r="P20" s="18"/>
      <c r="Q20" s="18"/>
      <c r="R20" s="13"/>
      <c r="S20" s="13"/>
      <c r="T20" s="13"/>
      <c r="U20" s="13"/>
    </row>
    <row r="21" spans="1:21" s="1" customFormat="1" ht="54">
      <c r="A21" s="36" t="s">
        <v>74</v>
      </c>
      <c r="B21" s="8" t="s">
        <v>92</v>
      </c>
      <c r="C21" s="8" t="s">
        <v>18</v>
      </c>
      <c r="D21" s="8" t="s">
        <v>19</v>
      </c>
      <c r="E21" s="9">
        <v>2604827.3199999998</v>
      </c>
      <c r="F21" s="37">
        <v>0</v>
      </c>
      <c r="G21" s="37" t="s">
        <v>117</v>
      </c>
      <c r="H21" s="37" t="s">
        <v>117</v>
      </c>
      <c r="I21" s="9">
        <v>2604827.3199999998</v>
      </c>
      <c r="J21" s="9">
        <v>2741923.49</v>
      </c>
      <c r="K21" s="9" t="s">
        <v>87</v>
      </c>
      <c r="L21" s="38" t="s">
        <v>89</v>
      </c>
      <c r="M21" s="38">
        <v>32.4</v>
      </c>
      <c r="N21" s="17"/>
      <c r="O21" s="18"/>
      <c r="P21" s="18"/>
      <c r="Q21" s="18"/>
      <c r="R21" s="13"/>
      <c r="S21" s="13"/>
      <c r="T21" s="13"/>
      <c r="U21" s="13"/>
    </row>
    <row r="22" spans="1:21" s="1" customFormat="1" ht="54">
      <c r="A22" s="36" t="s">
        <v>75</v>
      </c>
      <c r="B22" s="8" t="s">
        <v>107</v>
      </c>
      <c r="C22" s="8" t="s">
        <v>48</v>
      </c>
      <c r="D22" s="8" t="s">
        <v>49</v>
      </c>
      <c r="E22" s="9">
        <v>3300817.49</v>
      </c>
      <c r="F22" s="37">
        <v>0</v>
      </c>
      <c r="G22" s="37" t="s">
        <v>117</v>
      </c>
      <c r="H22" s="37" t="s">
        <v>117</v>
      </c>
      <c r="I22" s="9">
        <v>3300817.49</v>
      </c>
      <c r="J22" s="9">
        <v>3484790</v>
      </c>
      <c r="K22" s="9" t="s">
        <v>87</v>
      </c>
      <c r="L22" s="38" t="s">
        <v>89</v>
      </c>
      <c r="M22" s="38">
        <v>32.4</v>
      </c>
      <c r="N22" s="17"/>
      <c r="O22" s="18"/>
      <c r="P22" s="18"/>
      <c r="Q22" s="18"/>
      <c r="R22" s="13"/>
      <c r="S22" s="13"/>
      <c r="T22" s="13"/>
      <c r="U22" s="13"/>
    </row>
    <row r="23" spans="1:21" s="1" customFormat="1" ht="54">
      <c r="A23" s="36" t="s">
        <v>76</v>
      </c>
      <c r="B23" s="8" t="s">
        <v>98</v>
      </c>
      <c r="C23" s="8" t="s">
        <v>30</v>
      </c>
      <c r="D23" s="8" t="s">
        <v>31</v>
      </c>
      <c r="E23" s="9">
        <v>2578193.6</v>
      </c>
      <c r="F23" s="37">
        <v>0</v>
      </c>
      <c r="G23" s="37" t="s">
        <v>117</v>
      </c>
      <c r="H23" s="37" t="s">
        <v>117</v>
      </c>
      <c r="I23" s="9">
        <v>2578193.6</v>
      </c>
      <c r="J23" s="9">
        <v>2713888</v>
      </c>
      <c r="K23" s="9" t="s">
        <v>87</v>
      </c>
      <c r="L23" s="38" t="s">
        <v>89</v>
      </c>
      <c r="M23" s="38">
        <v>32.200000000000003</v>
      </c>
      <c r="N23" s="17"/>
      <c r="O23" s="18"/>
      <c r="P23" s="18"/>
      <c r="Q23" s="18"/>
      <c r="R23" s="13"/>
      <c r="S23" s="13"/>
      <c r="T23" s="13"/>
      <c r="U23" s="13"/>
    </row>
    <row r="24" spans="1:21" s="1" customFormat="1" ht="54">
      <c r="A24" s="36" t="s">
        <v>77</v>
      </c>
      <c r="B24" s="8" t="s">
        <v>101</v>
      </c>
      <c r="C24" s="8" t="s">
        <v>36</v>
      </c>
      <c r="D24" s="8" t="s">
        <v>37</v>
      </c>
      <c r="E24" s="9">
        <v>4311094.3</v>
      </c>
      <c r="F24" s="37">
        <v>0</v>
      </c>
      <c r="G24" s="37" t="s">
        <v>117</v>
      </c>
      <c r="H24" s="37" t="s">
        <v>117</v>
      </c>
      <c r="I24" s="9">
        <v>4311094.3</v>
      </c>
      <c r="J24" s="9">
        <v>4537994</v>
      </c>
      <c r="K24" s="9" t="s">
        <v>87</v>
      </c>
      <c r="L24" s="38" t="s">
        <v>89</v>
      </c>
      <c r="M24" s="38">
        <v>32.199999999999996</v>
      </c>
      <c r="N24" s="17"/>
      <c r="O24" s="18"/>
      <c r="P24" s="18"/>
      <c r="Q24" s="18"/>
      <c r="R24" s="13"/>
      <c r="S24" s="13"/>
      <c r="T24" s="13"/>
      <c r="U24" s="13"/>
    </row>
    <row r="25" spans="1:21" s="1" customFormat="1" ht="54">
      <c r="A25" s="36" t="s">
        <v>78</v>
      </c>
      <c r="B25" s="8" t="s">
        <v>111</v>
      </c>
      <c r="C25" s="8" t="s">
        <v>56</v>
      </c>
      <c r="D25" s="8" t="s">
        <v>57</v>
      </c>
      <c r="E25" s="9">
        <v>5528127.6299999999</v>
      </c>
      <c r="F25" s="37">
        <v>0</v>
      </c>
      <c r="G25" s="37" t="s">
        <v>117</v>
      </c>
      <c r="H25" s="37" t="s">
        <v>117</v>
      </c>
      <c r="I25" s="9">
        <v>5528127.6299999999</v>
      </c>
      <c r="J25" s="9">
        <v>5886083.5</v>
      </c>
      <c r="K25" s="9" t="s">
        <v>87</v>
      </c>
      <c r="L25" s="38" t="s">
        <v>89</v>
      </c>
      <c r="M25" s="38">
        <v>32.1</v>
      </c>
      <c r="N25" s="17"/>
      <c r="O25" s="18"/>
      <c r="P25" s="18"/>
      <c r="Q25" s="18"/>
      <c r="R25" s="13"/>
      <c r="S25" s="13"/>
      <c r="T25" s="13"/>
      <c r="U25" s="13"/>
    </row>
    <row r="26" spans="1:21" s="1" customFormat="1" ht="54">
      <c r="A26" s="36" t="s">
        <v>79</v>
      </c>
      <c r="B26" s="8" t="s">
        <v>91</v>
      </c>
      <c r="C26" s="8" t="s">
        <v>16</v>
      </c>
      <c r="D26" s="8" t="s">
        <v>17</v>
      </c>
      <c r="E26" s="9">
        <v>1338420.8</v>
      </c>
      <c r="F26" s="37">
        <v>0</v>
      </c>
      <c r="G26" s="37" t="s">
        <v>117</v>
      </c>
      <c r="H26" s="37" t="s">
        <v>117</v>
      </c>
      <c r="I26" s="9">
        <v>1338420.8</v>
      </c>
      <c r="J26" s="9">
        <v>1408864</v>
      </c>
      <c r="K26" s="9" t="s">
        <v>87</v>
      </c>
      <c r="L26" s="38" t="s">
        <v>89</v>
      </c>
      <c r="M26" s="38">
        <v>32</v>
      </c>
      <c r="N26" s="17"/>
      <c r="O26" s="18"/>
      <c r="P26" s="18"/>
      <c r="Q26" s="18"/>
      <c r="R26" s="13"/>
      <c r="S26" s="13"/>
      <c r="T26" s="13"/>
      <c r="U26" s="13"/>
    </row>
    <row r="27" spans="1:21" s="1" customFormat="1" ht="54">
      <c r="A27" s="36" t="s">
        <v>80</v>
      </c>
      <c r="B27" s="8" t="s">
        <v>109</v>
      </c>
      <c r="C27" s="8" t="s">
        <v>52</v>
      </c>
      <c r="D27" s="8" t="s">
        <v>53</v>
      </c>
      <c r="E27" s="9">
        <v>6631270.3200000003</v>
      </c>
      <c r="F27" s="37">
        <v>0</v>
      </c>
      <c r="G27" s="37" t="s">
        <v>117</v>
      </c>
      <c r="H27" s="37" t="s">
        <v>117</v>
      </c>
      <c r="I27" s="9">
        <v>6631270.3200000003</v>
      </c>
      <c r="J27" s="9">
        <v>7006340</v>
      </c>
      <c r="K27" s="9" t="s">
        <v>87</v>
      </c>
      <c r="L27" s="38" t="s">
        <v>89</v>
      </c>
      <c r="M27" s="38">
        <v>32</v>
      </c>
      <c r="N27" s="17"/>
      <c r="O27" s="18"/>
      <c r="P27" s="18"/>
      <c r="Q27" s="18"/>
      <c r="R27" s="13"/>
      <c r="S27" s="13"/>
      <c r="T27" s="13"/>
      <c r="U27" s="13"/>
    </row>
    <row r="28" spans="1:21" s="1" customFormat="1" ht="54">
      <c r="A28" s="36" t="s">
        <v>81</v>
      </c>
      <c r="B28" s="8" t="s">
        <v>110</v>
      </c>
      <c r="C28" s="8" t="s">
        <v>54</v>
      </c>
      <c r="D28" s="8" t="s">
        <v>55</v>
      </c>
      <c r="E28" s="9">
        <v>4488220</v>
      </c>
      <c r="F28" s="37">
        <v>0</v>
      </c>
      <c r="G28" s="37" t="s">
        <v>117</v>
      </c>
      <c r="H28" s="37" t="s">
        <v>117</v>
      </c>
      <c r="I28" s="9">
        <v>4488220</v>
      </c>
      <c r="J28" s="9">
        <v>4760555.62</v>
      </c>
      <c r="K28" s="9" t="s">
        <v>87</v>
      </c>
      <c r="L28" s="38" t="s">
        <v>89</v>
      </c>
      <c r="M28" s="38">
        <v>32</v>
      </c>
      <c r="N28" s="17"/>
      <c r="O28" s="18"/>
      <c r="P28" s="18"/>
      <c r="Q28" s="18"/>
      <c r="R28" s="13"/>
      <c r="S28" s="13"/>
      <c r="T28" s="13"/>
      <c r="U28" s="13"/>
    </row>
    <row r="29" spans="1:21" s="1" customFormat="1" ht="54">
      <c r="A29" s="36" t="s">
        <v>82</v>
      </c>
      <c r="B29" s="8" t="s">
        <v>100</v>
      </c>
      <c r="C29" s="8" t="s">
        <v>34</v>
      </c>
      <c r="D29" s="8" t="s">
        <v>35</v>
      </c>
      <c r="E29" s="9">
        <v>1681050</v>
      </c>
      <c r="F29" s="37">
        <v>0</v>
      </c>
      <c r="G29" s="37" t="s">
        <v>117</v>
      </c>
      <c r="H29" s="37" t="s">
        <v>117</v>
      </c>
      <c r="I29" s="9">
        <v>1681050</v>
      </c>
      <c r="J29" s="9">
        <v>1769526.32</v>
      </c>
      <c r="K29" s="9" t="s">
        <v>87</v>
      </c>
      <c r="L29" s="38" t="s">
        <v>89</v>
      </c>
      <c r="M29" s="38">
        <v>31.8</v>
      </c>
      <c r="N29" s="17"/>
      <c r="O29" s="18"/>
      <c r="P29" s="18"/>
      <c r="Q29" s="18"/>
      <c r="R29" s="13"/>
      <c r="S29" s="13"/>
      <c r="T29" s="13"/>
      <c r="U29" s="13"/>
    </row>
    <row r="30" spans="1:21" s="1" customFormat="1" ht="54">
      <c r="A30" s="36" t="s">
        <v>83</v>
      </c>
      <c r="B30" s="8" t="s">
        <v>105</v>
      </c>
      <c r="C30" s="8" t="s">
        <v>44</v>
      </c>
      <c r="D30" s="8" t="s">
        <v>45</v>
      </c>
      <c r="E30" s="9">
        <v>22699460</v>
      </c>
      <c r="F30" s="37">
        <v>0</v>
      </c>
      <c r="G30" s="37" t="s">
        <v>117</v>
      </c>
      <c r="H30" s="37" t="s">
        <v>117</v>
      </c>
      <c r="I30" s="9">
        <v>22699460</v>
      </c>
      <c r="J30" s="9">
        <v>23894168.420000002</v>
      </c>
      <c r="K30" s="9" t="s">
        <v>87</v>
      </c>
      <c r="L30" s="38" t="s">
        <v>89</v>
      </c>
      <c r="M30" s="38">
        <v>31.5</v>
      </c>
      <c r="N30" s="17"/>
      <c r="O30" s="18"/>
      <c r="P30" s="18"/>
      <c r="Q30" s="18"/>
      <c r="R30" s="13"/>
      <c r="S30" s="13"/>
      <c r="T30" s="13"/>
      <c r="U30" s="13"/>
    </row>
    <row r="31" spans="1:21" s="1" customFormat="1" ht="54">
      <c r="A31" s="36" t="s">
        <v>84</v>
      </c>
      <c r="B31" s="8" t="s">
        <v>102</v>
      </c>
      <c r="C31" s="8" t="s">
        <v>38</v>
      </c>
      <c r="D31" s="8" t="s">
        <v>39</v>
      </c>
      <c r="E31" s="9">
        <v>2573900.5499999998</v>
      </c>
      <c r="F31" s="37">
        <v>0</v>
      </c>
      <c r="G31" s="37" t="s">
        <v>117</v>
      </c>
      <c r="H31" s="37" t="s">
        <v>117</v>
      </c>
      <c r="I31" s="9">
        <v>2573900.5499999998</v>
      </c>
      <c r="J31" s="9">
        <v>2709369</v>
      </c>
      <c r="K31" s="9" t="s">
        <v>87</v>
      </c>
      <c r="L31" s="38" t="s">
        <v>89</v>
      </c>
      <c r="M31" s="38">
        <v>30.700000000000003</v>
      </c>
      <c r="N31" s="17"/>
      <c r="O31" s="18"/>
      <c r="P31" s="18"/>
      <c r="Q31" s="18"/>
      <c r="R31" s="13"/>
      <c r="S31" s="13"/>
      <c r="T31" s="13"/>
      <c r="U31" s="13"/>
    </row>
    <row r="32" spans="1:21" s="1" customFormat="1" ht="54">
      <c r="A32" s="36" t="s">
        <v>85</v>
      </c>
      <c r="B32" s="8" t="s">
        <v>95</v>
      </c>
      <c r="C32" s="8" t="s">
        <v>24</v>
      </c>
      <c r="D32" s="8" t="s">
        <v>25</v>
      </c>
      <c r="E32" s="9">
        <v>21055465.120000001</v>
      </c>
      <c r="F32" s="37">
        <v>0</v>
      </c>
      <c r="G32" s="37" t="s">
        <v>117</v>
      </c>
      <c r="H32" s="37" t="s">
        <v>117</v>
      </c>
      <c r="I32" s="9">
        <v>21055465.120000001</v>
      </c>
      <c r="J32" s="9">
        <v>25620407.18</v>
      </c>
      <c r="K32" s="9" t="s">
        <v>87</v>
      </c>
      <c r="L32" s="38" t="s">
        <v>89</v>
      </c>
      <c r="M32" s="38">
        <v>30.4</v>
      </c>
      <c r="N32" s="17"/>
      <c r="O32" s="18"/>
      <c r="P32" s="18"/>
      <c r="Q32" s="18"/>
      <c r="R32" s="13"/>
      <c r="S32" s="13"/>
      <c r="T32" s="13"/>
      <c r="U32" s="13"/>
    </row>
    <row r="33" spans="1:21" s="1" customFormat="1" ht="54">
      <c r="A33" s="36" t="s">
        <v>86</v>
      </c>
      <c r="B33" s="8" t="s">
        <v>112</v>
      </c>
      <c r="C33" s="8" t="s">
        <v>58</v>
      </c>
      <c r="D33" s="8" t="s">
        <v>59</v>
      </c>
      <c r="E33" s="9">
        <v>2320740.75</v>
      </c>
      <c r="F33" s="37">
        <v>0</v>
      </c>
      <c r="G33" s="37" t="s">
        <v>117</v>
      </c>
      <c r="H33" s="37" t="s">
        <v>117</v>
      </c>
      <c r="I33" s="9">
        <v>2320740.75</v>
      </c>
      <c r="J33" s="9">
        <v>2443500</v>
      </c>
      <c r="K33" s="9" t="s">
        <v>87</v>
      </c>
      <c r="L33" s="38" t="s">
        <v>89</v>
      </c>
      <c r="M33" s="38">
        <v>29.7</v>
      </c>
      <c r="N33" s="17"/>
      <c r="O33" s="18"/>
      <c r="P33" s="18"/>
      <c r="Q33" s="18"/>
      <c r="R33" s="13"/>
      <c r="S33" s="13"/>
      <c r="T33" s="13"/>
      <c r="U33" s="13"/>
    </row>
    <row r="34" spans="1:21" s="3" customFormat="1" ht="13.5">
      <c r="B34" s="19"/>
      <c r="C34" s="19"/>
      <c r="D34" s="45" t="s">
        <v>113</v>
      </c>
      <c r="E34" s="20">
        <f>SUM(E11:E33)</f>
        <v>263953527.69000003</v>
      </c>
      <c r="F34" s="20">
        <f t="shared" ref="F34:J34" si="1">SUM(F11:F33)</f>
        <v>0</v>
      </c>
      <c r="G34" s="20">
        <f>SUM(G11:G33)</f>
        <v>47205403.560000002</v>
      </c>
      <c r="H34" s="20">
        <f>SUM(H11:H33)</f>
        <v>47205403.560000002</v>
      </c>
      <c r="I34" s="20">
        <f t="shared" si="1"/>
        <v>263953527.69000003</v>
      </c>
      <c r="J34" s="20">
        <f t="shared" si="1"/>
        <v>281994230.41000003</v>
      </c>
      <c r="M34" s="14"/>
    </row>
    <row r="35" spans="1:21" ht="13.5" customHeight="1"/>
    <row r="37" spans="1:21" s="1" customFormat="1" ht="12.75">
      <c r="A37" s="10" t="s">
        <v>70</v>
      </c>
      <c r="B37" s="5"/>
      <c r="C37" s="5"/>
      <c r="D37" s="11"/>
      <c r="E37" s="5"/>
      <c r="F37" s="5"/>
      <c r="G37" s="5"/>
      <c r="H37" s="5"/>
      <c r="I37" s="5"/>
      <c r="J37" s="6"/>
      <c r="K37" s="6"/>
      <c r="L37" s="6"/>
      <c r="M37" s="7"/>
    </row>
    <row r="38" spans="1:21" s="1" customFormat="1" ht="12.75">
      <c r="M38" s="2"/>
    </row>
    <row r="39" spans="1:21" s="1" customFormat="1" ht="12.75">
      <c r="M39" s="2"/>
    </row>
    <row r="40" spans="1:21" s="1" customFormat="1" ht="12.75">
      <c r="A40" s="10" t="s">
        <v>71</v>
      </c>
      <c r="B40" s="5"/>
      <c r="C40" s="5"/>
      <c r="D40" s="11"/>
      <c r="E40" s="5"/>
      <c r="F40" s="5"/>
      <c r="G40" s="5"/>
      <c r="H40" s="5"/>
      <c r="I40" s="5"/>
      <c r="J40" s="6"/>
      <c r="K40" s="6"/>
      <c r="L40" s="6"/>
      <c r="M40" s="7"/>
    </row>
    <row r="41" spans="1:21" s="1" customFormat="1" ht="12.75">
      <c r="M41" s="2"/>
    </row>
    <row r="42" spans="1:21" s="1" customFormat="1" ht="12.75">
      <c r="M42" s="2"/>
    </row>
    <row r="43" spans="1:21" s="1" customFormat="1" ht="12.75">
      <c r="M43" s="2"/>
    </row>
    <row r="44" spans="1:21" s="1" customFormat="1" ht="12.75">
      <c r="B44" s="12" t="s">
        <v>68</v>
      </c>
      <c r="C44" s="12"/>
      <c r="D44" s="12"/>
      <c r="E44" s="12" t="s">
        <v>69</v>
      </c>
      <c r="F44" s="12"/>
      <c r="G44" s="12"/>
      <c r="H44" s="12"/>
      <c r="I44" s="12"/>
      <c r="M44" s="2"/>
    </row>
    <row r="45" spans="1:21" s="1" customFormat="1" ht="12.75">
      <c r="M45" s="2"/>
    </row>
  </sheetData>
  <sortState ref="B17:O39">
    <sortCondition descending="1" ref="M17:M39"/>
  </sortState>
  <mergeCells count="1">
    <mergeCell ref="A2:M2"/>
  </mergeCells>
  <pageMargins left="0.7" right="0.7" top="0.75" bottom="0.75" header="0.3" footer="0.3"/>
  <pageSetup paperSize="9" scale="49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Mróz Joanna</dc:creator>
  <cp:lastModifiedBy>Jasiński Marek</cp:lastModifiedBy>
  <cp:lastPrinted>2019-03-28T09:08:06Z</cp:lastPrinted>
  <dcterms:created xsi:type="dcterms:W3CDTF">2019-02-05T05:56:01Z</dcterms:created>
  <dcterms:modified xsi:type="dcterms:W3CDTF">2019-05-15T09:38:14Z</dcterms:modified>
</cp:coreProperties>
</file>